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tabRatio="228" activeTab="1"/>
  </bookViews>
  <sheets>
    <sheet name="Arkusz1" sheetId="1" r:id="rId1"/>
    <sheet name="6" sheetId="2" r:id="rId2"/>
  </sheets>
  <definedNames>
    <definedName name="_xlnm.Print_Titles" localSheetId="1">'6'!$6:$12</definedName>
  </definedNames>
  <calcPr fullCalcOnLoad="1"/>
</workbook>
</file>

<file path=xl/sharedStrings.xml><?xml version="1.0" encoding="utf-8"?>
<sst xmlns="http://schemas.openxmlformats.org/spreadsheetml/2006/main" count="88" uniqueCount="55">
  <si>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</si>
  <si>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</si>
  <si>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</si>
  <si>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</si>
  <si>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</si>
  <si>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</si>
  <si>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</si>
  <si>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</si>
  <si>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</si>
  <si>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</si>
  <si>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</si>
  <si>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</si>
  <si>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</si>
  <si>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</si>
  <si>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</si>
  <si>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</si>
  <si>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</si>
  <si>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</si>
  <si>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</si>
  <si>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</si>
  <si>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</si>
  <si>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</si>
  <si>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</si>
  <si>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</si>
  <si>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</si>
  <si>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2009 r.</t>
  </si>
  <si>
    <t>900/90001</t>
  </si>
  <si>
    <t>1.4</t>
  </si>
  <si>
    <t xml:space="preserve">Nazwa projektu:Budowa hali widowiskowo sportowej  w Poniecu </t>
  </si>
  <si>
    <t>926/92601</t>
  </si>
  <si>
    <t>010/01010</t>
  </si>
  <si>
    <t>Program:W.R.P.O</t>
  </si>
  <si>
    <t>Priorytet: 4</t>
  </si>
  <si>
    <t>Działanie:Turystyka</t>
  </si>
  <si>
    <t>Program: W.R.P.O</t>
  </si>
  <si>
    <t>Priorytet: 3</t>
  </si>
  <si>
    <t>Działanie: Oczyszczanie ścieków</t>
  </si>
  <si>
    <t>1.6</t>
  </si>
  <si>
    <t>900/9001</t>
  </si>
  <si>
    <t>Nazwa projektu:    Budowa kanalizacji sanitarnej z  przykanalikami w Rokosowie</t>
  </si>
  <si>
    <t xml:space="preserve">Nazwa projektu:Budowa kanalizacji sanitarnej z przykanaliakami w Śmiłowie </t>
  </si>
  <si>
    <t>1.3</t>
  </si>
  <si>
    <t>Nazwa projektu:Budowa kanalizacji sanitarnej z przykanalikami i przepompowniami ścieków w m.Poniec - etap IV</t>
  </si>
  <si>
    <t>Razem</t>
  </si>
  <si>
    <t>Wydatki* na programy i projekty ze środków  z budżetu UE, EFTA i innych środków ze źródeł zagranicznych ni podlegających zwrotowi</t>
  </si>
  <si>
    <t>Środki z budżetu UE, EFTA i inne środki ze źródeł zagr. niepodlegaqjące zwrotowi</t>
  </si>
  <si>
    <t>z tego:  2007r.</t>
  </si>
  <si>
    <t>2010 r.</t>
  </si>
  <si>
    <t>Nazwa projektu:Budowa kanalizacji sanitarnej z przykanalikami i przepompowniami ścieków w m. Poniec .etap V . ul. Gostyńska i Gostyńska Szosa i Piaskowa</t>
  </si>
  <si>
    <t>Program: P.R.O.W</t>
  </si>
  <si>
    <t>Priorytet: 321</t>
  </si>
  <si>
    <t>Działanie: Podstawowe usługi dla gospodarki i ludności wiejskiej</t>
  </si>
  <si>
    <t>Program: W.R.P.O.</t>
  </si>
  <si>
    <t>Działanie:Oczyszczanie ścieków</t>
  </si>
  <si>
    <t>Zał. nr 6 do uchwały Rady Miejskiej nr XIII/112/07  z dnia 28 grudnia 2007r.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</si>
</sst>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i/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4" fillId="0" borderId="0" xfId="0" applyFont="1" applyAlignment="1">
      <alignment horizontal="right"/>
    </xf>
    <xf numFmtId="3" fontId="4" fillId="0" borderId="10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/>
      <protection/>
    </xf>
    <xf numFmtId="3" fontId="4" fillId="0" borderId="0" xfId="51" applyNumberFormat="1" applyFont="1" applyAlignment="1">
      <alignment horizontal="right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6" fillId="0" borderId="0" xfId="51" applyFont="1" applyAlignment="1">
      <alignment/>
      <protection/>
    </xf>
    <xf numFmtId="3" fontId="4" fillId="0" borderId="12" xfId="51" applyNumberFormat="1" applyFont="1" applyBorder="1" applyAlignment="1">
      <alignment horizontal="center"/>
      <protection/>
    </xf>
    <xf numFmtId="3" fontId="4" fillId="0" borderId="13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center"/>
      <protection/>
    </xf>
    <xf numFmtId="3" fontId="4" fillId="0" borderId="12" xfId="51" applyNumberFormat="1" applyFont="1" applyBorder="1" applyAlignment="1">
      <alignment horizontal="right"/>
      <protection/>
    </xf>
    <xf numFmtId="3" fontId="4" fillId="0" borderId="13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right"/>
      <protection/>
    </xf>
    <xf numFmtId="0" fontId="4" fillId="0" borderId="15" xfId="51" applyFont="1" applyBorder="1" applyAlignment="1">
      <alignment horizontal="right"/>
      <protection/>
    </xf>
    <xf numFmtId="0" fontId="4" fillId="0" borderId="16" xfId="51" applyFont="1" applyBorder="1" applyAlignment="1">
      <alignment horizontal="right"/>
      <protection/>
    </xf>
    <xf numFmtId="0" fontId="4" fillId="0" borderId="17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4" fillId="0" borderId="18" xfId="51" applyFont="1" applyBorder="1" applyAlignment="1">
      <alignment horizontal="right"/>
      <protection/>
    </xf>
    <xf numFmtId="0" fontId="4" fillId="0" borderId="19" xfId="51" applyFont="1" applyBorder="1" applyAlignment="1">
      <alignment horizontal="right"/>
      <protection/>
    </xf>
    <xf numFmtId="0" fontId="4" fillId="0" borderId="20" xfId="51" applyFont="1" applyBorder="1" applyAlignment="1">
      <alignment horizontal="right"/>
      <protection/>
    </xf>
    <xf numFmtId="0" fontId="4" fillId="0" borderId="21" xfId="51" applyFont="1" applyBorder="1" applyAlignment="1">
      <alignment horizontal="right"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22" xfId="51" applyFont="1" applyBorder="1" applyAlignment="1">
      <alignment horizontal="center"/>
      <protection/>
    </xf>
    <xf numFmtId="0" fontId="4" fillId="0" borderId="24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F1">
      <selection activeCell="A4" sqref="A4:Q4"/>
    </sheetView>
  </sheetViews>
  <sheetFormatPr defaultColWidth="10.25390625" defaultRowHeight="12.75"/>
  <cols>
    <col min="1" max="1" width="3.375" style="1" customWidth="1"/>
    <col min="2" max="2" width="22.625" style="1" customWidth="1"/>
    <col min="3" max="3" width="10.25390625" style="1" customWidth="1"/>
    <col min="4" max="4" width="9.00390625" style="1" customWidth="1"/>
    <col min="5" max="6" width="8.375" style="9" customWidth="1"/>
    <col min="7" max="7" width="9.00390625" style="1" customWidth="1"/>
    <col min="8" max="8" width="9.125" style="1" customWidth="1"/>
    <col min="9" max="9" width="8.75390625" style="9" customWidth="1"/>
    <col min="10" max="10" width="6.875" style="1" customWidth="1"/>
    <col min="11" max="11" width="7.00390625" style="1" bestFit="1" customWidth="1"/>
    <col min="12" max="12" width="8.875" style="9" bestFit="1" customWidth="1"/>
    <col min="13" max="13" width="8.125" style="9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9" bestFit="1" customWidth="1"/>
    <col min="18" max="16384" width="10.25390625" style="1" customWidth="1"/>
  </cols>
  <sheetData>
    <row r="1" spans="4:17" s="10" customFormat="1" ht="12.75" customHeight="1">
      <c r="D1" s="11"/>
      <c r="E1" s="12"/>
      <c r="F1" s="9"/>
      <c r="I1" s="9"/>
      <c r="K1" s="10" t="s">
        <v>54</v>
      </c>
      <c r="L1" s="9"/>
      <c r="M1" s="9"/>
      <c r="P1" s="13"/>
      <c r="Q1" s="13"/>
    </row>
    <row r="2" spans="4:17" s="10" customFormat="1" ht="12.75" customHeight="1">
      <c r="D2" s="11"/>
      <c r="E2" s="12"/>
      <c r="F2" s="9"/>
      <c r="I2" s="9"/>
      <c r="K2" s="22"/>
      <c r="L2" s="9"/>
      <c r="M2" s="9"/>
      <c r="P2" s="13"/>
      <c r="Q2" s="13"/>
    </row>
    <row r="4" spans="1:17" ht="11.2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17" ht="11.25">
      <c r="A6" s="29" t="s">
        <v>1</v>
      </c>
      <c r="B6" s="29" t="s">
        <v>5</v>
      </c>
      <c r="C6" s="46" t="s">
        <v>6</v>
      </c>
      <c r="D6" s="46" t="s">
        <v>7</v>
      </c>
      <c r="E6" s="47" t="s">
        <v>8</v>
      </c>
      <c r="F6" s="50" t="s">
        <v>0</v>
      </c>
      <c r="G6" s="50"/>
      <c r="H6" s="42" t="s">
        <v>2</v>
      </c>
      <c r="I6" s="43"/>
      <c r="J6" s="43"/>
      <c r="K6" s="43"/>
      <c r="L6" s="43"/>
      <c r="M6" s="43"/>
      <c r="N6" s="43"/>
      <c r="O6" s="43"/>
      <c r="P6" s="43"/>
      <c r="Q6" s="44"/>
    </row>
    <row r="7" spans="1:17" ht="11.25">
      <c r="A7" s="29"/>
      <c r="B7" s="29"/>
      <c r="C7" s="46"/>
      <c r="D7" s="46"/>
      <c r="E7" s="48"/>
      <c r="F7" s="47" t="s">
        <v>9</v>
      </c>
      <c r="G7" s="46" t="s">
        <v>45</v>
      </c>
      <c r="H7" s="29" t="s">
        <v>4</v>
      </c>
      <c r="I7" s="29"/>
      <c r="J7" s="29"/>
      <c r="K7" s="29"/>
      <c r="L7" s="29"/>
      <c r="M7" s="29"/>
      <c r="N7" s="29"/>
      <c r="O7" s="29"/>
      <c r="P7" s="29"/>
      <c r="Q7" s="29"/>
    </row>
    <row r="8" spans="1:17" ht="11.25">
      <c r="A8" s="29"/>
      <c r="B8" s="29"/>
      <c r="C8" s="46"/>
      <c r="D8" s="46"/>
      <c r="E8" s="48"/>
      <c r="F8" s="48"/>
      <c r="G8" s="46"/>
      <c r="H8" s="46" t="s">
        <v>10</v>
      </c>
      <c r="I8" s="29" t="s">
        <v>11</v>
      </c>
      <c r="J8" s="29"/>
      <c r="K8" s="29"/>
      <c r="L8" s="29"/>
      <c r="M8" s="29"/>
      <c r="N8" s="29"/>
      <c r="O8" s="29"/>
      <c r="P8" s="29"/>
      <c r="Q8" s="29"/>
    </row>
    <row r="9" spans="1:17" ht="21" customHeight="1">
      <c r="A9" s="29"/>
      <c r="B9" s="29"/>
      <c r="C9" s="46"/>
      <c r="D9" s="46"/>
      <c r="E9" s="48"/>
      <c r="F9" s="48"/>
      <c r="G9" s="46"/>
      <c r="H9" s="46"/>
      <c r="I9" s="29" t="s">
        <v>12</v>
      </c>
      <c r="J9" s="29"/>
      <c r="K9" s="29"/>
      <c r="L9" s="29"/>
      <c r="M9" s="53" t="s">
        <v>45</v>
      </c>
      <c r="N9" s="54"/>
      <c r="O9" s="54"/>
      <c r="P9" s="54"/>
      <c r="Q9" s="55"/>
    </row>
    <row r="10" spans="1:17" ht="11.25">
      <c r="A10" s="29"/>
      <c r="B10" s="29"/>
      <c r="C10" s="46"/>
      <c r="D10" s="46"/>
      <c r="E10" s="48"/>
      <c r="F10" s="48"/>
      <c r="G10" s="46"/>
      <c r="H10" s="46"/>
      <c r="I10" s="46" t="s">
        <v>13</v>
      </c>
      <c r="J10" s="29" t="s">
        <v>14</v>
      </c>
      <c r="K10" s="29"/>
      <c r="L10" s="29"/>
      <c r="M10" s="46" t="s">
        <v>15</v>
      </c>
      <c r="N10" s="46" t="s">
        <v>14</v>
      </c>
      <c r="O10" s="46"/>
      <c r="P10" s="46"/>
      <c r="Q10" s="46"/>
    </row>
    <row r="11" spans="1:17" ht="42.75" customHeight="1">
      <c r="A11" s="29"/>
      <c r="B11" s="29"/>
      <c r="C11" s="46"/>
      <c r="D11" s="46"/>
      <c r="E11" s="49"/>
      <c r="F11" s="49"/>
      <c r="G11" s="46"/>
      <c r="H11" s="46"/>
      <c r="I11" s="46"/>
      <c r="J11" s="2" t="s">
        <v>16</v>
      </c>
      <c r="K11" s="2" t="s">
        <v>17</v>
      </c>
      <c r="L11" s="2" t="s">
        <v>18</v>
      </c>
      <c r="M11" s="46"/>
      <c r="N11" s="2" t="s">
        <v>19</v>
      </c>
      <c r="O11" s="2" t="s">
        <v>16</v>
      </c>
      <c r="P11" s="2" t="s">
        <v>17</v>
      </c>
      <c r="Q11" s="2" t="s">
        <v>20</v>
      </c>
    </row>
    <row r="12" spans="1:17" ht="11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ht="11.25">
      <c r="A13" s="4">
        <v>1</v>
      </c>
      <c r="B13" s="5" t="s">
        <v>21</v>
      </c>
      <c r="C13" s="51" t="s">
        <v>3</v>
      </c>
      <c r="D13" s="52"/>
      <c r="E13" s="14">
        <f>SUM(E18,E27,E36,E45,E54)</f>
        <v>11147874</v>
      </c>
      <c r="F13" s="14">
        <f aca="true" t="shared" si="0" ref="F13:Q13">SUM(F18,F27,F36,F45,F54)</f>
        <v>2836252</v>
      </c>
      <c r="G13" s="14">
        <f t="shared" si="0"/>
        <v>8311622</v>
      </c>
      <c r="H13" s="14">
        <f t="shared" si="0"/>
        <v>5965684</v>
      </c>
      <c r="I13" s="14">
        <f t="shared" si="0"/>
        <v>1291562</v>
      </c>
      <c r="J13" s="14">
        <f t="shared" si="0"/>
        <v>0</v>
      </c>
      <c r="K13" s="14">
        <f t="shared" si="0"/>
        <v>0</v>
      </c>
      <c r="L13" s="14">
        <f t="shared" si="0"/>
        <v>1291562</v>
      </c>
      <c r="M13" s="14">
        <f t="shared" si="0"/>
        <v>4674122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4674122</v>
      </c>
    </row>
    <row r="14" spans="1:17" ht="11.25">
      <c r="A14" s="29" t="s">
        <v>22</v>
      </c>
      <c r="B14" s="7" t="s">
        <v>52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1.25">
      <c r="A15" s="29"/>
      <c r="B15" s="5" t="s">
        <v>35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1.25">
      <c r="A16" s="29"/>
      <c r="B16" s="5" t="s">
        <v>53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57.75" customHeight="1">
      <c r="A17" s="29"/>
      <c r="B17" s="7" t="s">
        <v>42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1:17" ht="11.25">
      <c r="A18" s="29"/>
      <c r="B18" s="5" t="s">
        <v>23</v>
      </c>
      <c r="C18" s="8">
        <f>-C14</f>
        <v>0</v>
      </c>
      <c r="D18" s="6" t="s">
        <v>26</v>
      </c>
      <c r="E18" s="14">
        <v>2524669</v>
      </c>
      <c r="F18" s="14">
        <v>476226</v>
      </c>
      <c r="G18" s="14">
        <v>2048443</v>
      </c>
      <c r="H18" s="14">
        <f>SUM(I18,M18)</f>
        <v>2464779</v>
      </c>
      <c r="I18" s="14">
        <f>SUM(J18:L18)</f>
        <v>416336</v>
      </c>
      <c r="J18" s="6">
        <v>0</v>
      </c>
      <c r="K18" s="6">
        <v>0</v>
      </c>
      <c r="L18" s="14">
        <f>F20</f>
        <v>416336</v>
      </c>
      <c r="M18" s="14">
        <f>SUM(N18:Q18)</f>
        <v>2048443</v>
      </c>
      <c r="N18" s="6">
        <v>0</v>
      </c>
      <c r="O18" s="6">
        <v>0</v>
      </c>
      <c r="P18" s="6">
        <v>0</v>
      </c>
      <c r="Q18" s="14">
        <f>G20</f>
        <v>2048443</v>
      </c>
    </row>
    <row r="19" spans="1:17" ht="11.25">
      <c r="A19" s="29"/>
      <c r="B19" s="5" t="s">
        <v>46</v>
      </c>
      <c r="C19" s="39"/>
      <c r="D19" s="39"/>
      <c r="E19" s="14">
        <f>SUM(F19:G19)</f>
        <v>3660</v>
      </c>
      <c r="F19" s="14">
        <v>3660</v>
      </c>
      <c r="G19" s="6">
        <v>0</v>
      </c>
      <c r="H19" s="23"/>
      <c r="I19" s="26"/>
      <c r="J19" s="23"/>
      <c r="K19" s="23"/>
      <c r="L19" s="26"/>
      <c r="M19" s="26"/>
      <c r="N19" s="23"/>
      <c r="O19" s="23"/>
      <c r="P19" s="23"/>
      <c r="Q19" s="26"/>
    </row>
    <row r="20" spans="1:17" ht="11.25">
      <c r="A20" s="29"/>
      <c r="B20" s="5" t="s">
        <v>4</v>
      </c>
      <c r="C20" s="40"/>
      <c r="D20" s="40"/>
      <c r="E20" s="14">
        <f>SUM(F20:G20)</f>
        <v>2464779</v>
      </c>
      <c r="F20" s="14">
        <v>416336</v>
      </c>
      <c r="G20" s="6">
        <v>2048443</v>
      </c>
      <c r="H20" s="24"/>
      <c r="I20" s="27"/>
      <c r="J20" s="24"/>
      <c r="K20" s="24"/>
      <c r="L20" s="27"/>
      <c r="M20" s="27"/>
      <c r="N20" s="24"/>
      <c r="O20" s="24"/>
      <c r="P20" s="24"/>
      <c r="Q20" s="27"/>
    </row>
    <row r="21" spans="1:17" ht="11.25">
      <c r="A21" s="29"/>
      <c r="B21" s="5" t="s">
        <v>25</v>
      </c>
      <c r="C21" s="40"/>
      <c r="D21" s="40"/>
      <c r="E21" s="14">
        <f>SUM(F21:G21)</f>
        <v>0</v>
      </c>
      <c r="F21" s="14">
        <v>0</v>
      </c>
      <c r="G21" s="6">
        <v>0</v>
      </c>
      <c r="H21" s="24"/>
      <c r="I21" s="27"/>
      <c r="J21" s="24"/>
      <c r="K21" s="24"/>
      <c r="L21" s="27"/>
      <c r="M21" s="27"/>
      <c r="N21" s="24"/>
      <c r="O21" s="24"/>
      <c r="P21" s="24"/>
      <c r="Q21" s="27"/>
    </row>
    <row r="22" spans="1:17" ht="11.25">
      <c r="A22" s="29"/>
      <c r="B22" s="5" t="s">
        <v>47</v>
      </c>
      <c r="C22" s="41"/>
      <c r="D22" s="41"/>
      <c r="E22" s="14">
        <f>SUM(F22:G22)</f>
        <v>0</v>
      </c>
      <c r="F22" s="14">
        <v>0</v>
      </c>
      <c r="G22" s="6">
        <v>0</v>
      </c>
      <c r="H22" s="25"/>
      <c r="I22" s="28"/>
      <c r="J22" s="25"/>
      <c r="K22" s="25"/>
      <c r="L22" s="28"/>
      <c r="M22" s="28"/>
      <c r="N22" s="25"/>
      <c r="O22" s="25"/>
      <c r="P22" s="25"/>
      <c r="Q22" s="28"/>
    </row>
    <row r="23" spans="1:17" ht="11.25">
      <c r="A23" s="29" t="s">
        <v>24</v>
      </c>
      <c r="B23" s="5" t="s">
        <v>31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  <row r="24" spans="1:17" ht="11.25">
      <c r="A24" s="29"/>
      <c r="B24" s="5" t="s">
        <v>32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1.25">
      <c r="A25" s="29"/>
      <c r="B25" s="5" t="s">
        <v>33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36.75" customHeight="1">
      <c r="A26" s="29"/>
      <c r="B26" s="7" t="s">
        <v>28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</row>
    <row r="27" spans="1:17" ht="11.25">
      <c r="A27" s="29"/>
      <c r="B27" s="5" t="s">
        <v>23</v>
      </c>
      <c r="C27" s="8">
        <v>57</v>
      </c>
      <c r="D27" s="5" t="s">
        <v>29</v>
      </c>
      <c r="E27" s="14">
        <v>4381100</v>
      </c>
      <c r="F27" s="14">
        <v>1212350</v>
      </c>
      <c r="G27" s="14">
        <v>3168750</v>
      </c>
      <c r="H27" s="14">
        <f>SUM(I27,M27)</f>
        <v>2225000</v>
      </c>
      <c r="I27" s="14">
        <f>SUM(J27:L27)</f>
        <v>556250</v>
      </c>
      <c r="J27" s="6">
        <v>0</v>
      </c>
      <c r="K27" s="6">
        <v>0</v>
      </c>
      <c r="L27" s="14">
        <f>F29</f>
        <v>556250</v>
      </c>
      <c r="M27" s="14">
        <f>SUM(N27:Q27)</f>
        <v>1668750</v>
      </c>
      <c r="N27" s="6">
        <v>0</v>
      </c>
      <c r="O27" s="6">
        <v>0</v>
      </c>
      <c r="P27" s="6">
        <v>0</v>
      </c>
      <c r="Q27" s="14">
        <f>G29</f>
        <v>1668750</v>
      </c>
    </row>
    <row r="28" spans="1:17" ht="11.25">
      <c r="A28" s="29"/>
      <c r="B28" s="5" t="s">
        <v>46</v>
      </c>
      <c r="C28" s="39"/>
      <c r="D28" s="39"/>
      <c r="E28" s="14">
        <f>SUM(F28:G28)</f>
        <v>150000</v>
      </c>
      <c r="F28" s="14">
        <v>150000</v>
      </c>
      <c r="G28" s="6">
        <v>0</v>
      </c>
      <c r="H28" s="23"/>
      <c r="I28" s="26"/>
      <c r="J28" s="23"/>
      <c r="K28" s="23"/>
      <c r="L28" s="26"/>
      <c r="M28" s="26"/>
      <c r="N28" s="23"/>
      <c r="O28" s="23"/>
      <c r="P28" s="23"/>
      <c r="Q28" s="26"/>
    </row>
    <row r="29" spans="1:17" ht="11.25">
      <c r="A29" s="29"/>
      <c r="B29" s="5" t="s">
        <v>4</v>
      </c>
      <c r="C29" s="40"/>
      <c r="D29" s="40"/>
      <c r="E29" s="14">
        <f>SUM(F29:G29)</f>
        <v>2225000</v>
      </c>
      <c r="F29" s="14">
        <v>556250</v>
      </c>
      <c r="G29" s="6">
        <v>1668750</v>
      </c>
      <c r="H29" s="24"/>
      <c r="I29" s="27"/>
      <c r="J29" s="24"/>
      <c r="K29" s="24"/>
      <c r="L29" s="27"/>
      <c r="M29" s="27"/>
      <c r="N29" s="24"/>
      <c r="O29" s="24"/>
      <c r="P29" s="24"/>
      <c r="Q29" s="27"/>
    </row>
    <row r="30" spans="1:17" ht="11.25">
      <c r="A30" s="29"/>
      <c r="B30" s="5" t="s">
        <v>25</v>
      </c>
      <c r="C30" s="40"/>
      <c r="D30" s="40"/>
      <c r="E30" s="14">
        <f>SUM(F30:G30)</f>
        <v>2000000</v>
      </c>
      <c r="F30" s="14">
        <v>500000</v>
      </c>
      <c r="G30" s="6">
        <v>1500000</v>
      </c>
      <c r="H30" s="24"/>
      <c r="I30" s="27"/>
      <c r="J30" s="24"/>
      <c r="K30" s="24"/>
      <c r="L30" s="27"/>
      <c r="M30" s="27"/>
      <c r="N30" s="24"/>
      <c r="O30" s="24"/>
      <c r="P30" s="24"/>
      <c r="Q30" s="27"/>
    </row>
    <row r="31" spans="1:17" ht="12" customHeight="1">
      <c r="A31" s="29"/>
      <c r="B31" s="5" t="s">
        <v>47</v>
      </c>
      <c r="C31" s="41"/>
      <c r="D31" s="41"/>
      <c r="E31" s="14">
        <v>0</v>
      </c>
      <c r="F31" s="14">
        <v>0</v>
      </c>
      <c r="G31" s="6">
        <v>0</v>
      </c>
      <c r="H31" s="25"/>
      <c r="I31" s="28"/>
      <c r="J31" s="25"/>
      <c r="K31" s="25"/>
      <c r="L31" s="28"/>
      <c r="M31" s="28"/>
      <c r="N31" s="25"/>
      <c r="O31" s="25"/>
      <c r="P31" s="25"/>
      <c r="Q31" s="28"/>
    </row>
    <row r="32" spans="1:17" ht="11.25">
      <c r="A32" s="29" t="s">
        <v>41</v>
      </c>
      <c r="B32" s="5" t="s">
        <v>49</v>
      </c>
      <c r="C32" s="30">
        <v>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11.25">
      <c r="A33" s="29"/>
      <c r="B33" s="5" t="s">
        <v>50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  <row r="34" spans="1:17" ht="21" customHeight="1">
      <c r="A34" s="29"/>
      <c r="B34" s="7" t="s">
        <v>51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43.5" customHeight="1">
      <c r="A35" s="29"/>
      <c r="B35" s="7" t="s">
        <v>39</v>
      </c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</row>
    <row r="36" spans="1:17" ht="11.25">
      <c r="A36" s="29"/>
      <c r="B36" s="5" t="s">
        <v>23</v>
      </c>
      <c r="C36" s="8">
        <v>46</v>
      </c>
      <c r="D36" s="5" t="s">
        <v>30</v>
      </c>
      <c r="E36" s="14">
        <v>1332105</v>
      </c>
      <c r="F36" s="14">
        <v>375176</v>
      </c>
      <c r="G36" s="14">
        <v>956929</v>
      </c>
      <c r="H36" s="14">
        <f>SUM(I36,M36)</f>
        <v>1275905</v>
      </c>
      <c r="I36" s="14">
        <f>SUM(J36:L36)</f>
        <v>318976</v>
      </c>
      <c r="J36" s="6">
        <v>0</v>
      </c>
      <c r="K36" s="6">
        <v>0</v>
      </c>
      <c r="L36" s="14">
        <f>F38</f>
        <v>318976</v>
      </c>
      <c r="M36" s="14">
        <f>SUM(N36:Q36)</f>
        <v>956929</v>
      </c>
      <c r="N36" s="6">
        <v>0</v>
      </c>
      <c r="O36" s="6">
        <v>0</v>
      </c>
      <c r="P36" s="6">
        <v>0</v>
      </c>
      <c r="Q36" s="14">
        <f>G38</f>
        <v>956929</v>
      </c>
    </row>
    <row r="37" spans="1:17" ht="11.25">
      <c r="A37" s="29"/>
      <c r="B37" s="5" t="s">
        <v>46</v>
      </c>
      <c r="C37" s="39"/>
      <c r="D37" s="39"/>
      <c r="E37" s="14">
        <f>SUM(F37:G37)</f>
        <v>6200</v>
      </c>
      <c r="F37" s="14">
        <v>6200</v>
      </c>
      <c r="G37" s="6">
        <v>0</v>
      </c>
      <c r="H37" s="23"/>
      <c r="I37" s="26"/>
      <c r="J37" s="23"/>
      <c r="K37" s="23"/>
      <c r="L37" s="26"/>
      <c r="M37" s="26"/>
      <c r="N37" s="23"/>
      <c r="O37" s="23"/>
      <c r="P37" s="23"/>
      <c r="Q37" s="26"/>
    </row>
    <row r="38" spans="1:17" ht="11.25">
      <c r="A38" s="29"/>
      <c r="B38" s="5" t="s">
        <v>4</v>
      </c>
      <c r="C38" s="40"/>
      <c r="D38" s="40"/>
      <c r="E38" s="14">
        <f>SUM(F38:G38)</f>
        <v>1275905</v>
      </c>
      <c r="F38" s="14">
        <v>318976</v>
      </c>
      <c r="G38" s="6">
        <v>956929</v>
      </c>
      <c r="H38" s="24"/>
      <c r="I38" s="27"/>
      <c r="J38" s="24"/>
      <c r="K38" s="24"/>
      <c r="L38" s="27"/>
      <c r="M38" s="27"/>
      <c r="N38" s="24"/>
      <c r="O38" s="24"/>
      <c r="P38" s="24"/>
      <c r="Q38" s="27"/>
    </row>
    <row r="39" spans="1:17" ht="11.25">
      <c r="A39" s="29"/>
      <c r="B39" s="5" t="s">
        <v>25</v>
      </c>
      <c r="C39" s="40"/>
      <c r="D39" s="40"/>
      <c r="E39" s="14">
        <f>SUM(F39:G39)</f>
        <v>0</v>
      </c>
      <c r="F39" s="14">
        <v>0</v>
      </c>
      <c r="G39" s="6">
        <v>0</v>
      </c>
      <c r="H39" s="24"/>
      <c r="I39" s="27"/>
      <c r="J39" s="24"/>
      <c r="K39" s="24"/>
      <c r="L39" s="27"/>
      <c r="M39" s="27"/>
      <c r="N39" s="24"/>
      <c r="O39" s="24"/>
      <c r="P39" s="24"/>
      <c r="Q39" s="27"/>
    </row>
    <row r="40" spans="1:17" ht="11.25">
      <c r="A40" s="29"/>
      <c r="B40" s="5" t="s">
        <v>47</v>
      </c>
      <c r="C40" s="41"/>
      <c r="D40" s="41"/>
      <c r="E40" s="14">
        <f>SUM(F40:G40)</f>
        <v>0</v>
      </c>
      <c r="F40" s="14">
        <v>0</v>
      </c>
      <c r="G40" s="6">
        <v>0</v>
      </c>
      <c r="H40" s="25"/>
      <c r="I40" s="28"/>
      <c r="J40" s="25"/>
      <c r="K40" s="25"/>
      <c r="L40" s="28"/>
      <c r="M40" s="28"/>
      <c r="N40" s="25"/>
      <c r="O40" s="25"/>
      <c r="P40" s="25"/>
      <c r="Q40" s="28"/>
    </row>
    <row r="41" spans="1:17" ht="11.25">
      <c r="A41" s="29" t="s">
        <v>27</v>
      </c>
      <c r="B41" s="5" t="s">
        <v>34</v>
      </c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ht="11.25">
      <c r="A42" s="29"/>
      <c r="B42" s="5" t="s">
        <v>35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 customHeight="1">
      <c r="A43" s="29"/>
      <c r="B43" s="15" t="s">
        <v>36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72" customHeight="1">
      <c r="A44" s="29"/>
      <c r="B44" s="7" t="s">
        <v>48</v>
      </c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1.25">
      <c r="A45" s="29"/>
      <c r="B45" s="5" t="s">
        <v>23</v>
      </c>
      <c r="C45" s="8">
        <v>46</v>
      </c>
      <c r="D45" s="5" t="s">
        <v>38</v>
      </c>
      <c r="E45" s="14">
        <v>910000</v>
      </c>
      <c r="F45" s="14">
        <v>272500</v>
      </c>
      <c r="G45" s="14">
        <f>SUM(G46:G49)</f>
        <v>637500</v>
      </c>
      <c r="H45" s="14">
        <f>SUM(I45,M45)</f>
        <v>0</v>
      </c>
      <c r="I45" s="14">
        <f>SUM(J45:L45)</f>
        <v>0</v>
      </c>
      <c r="J45" s="6">
        <v>0</v>
      </c>
      <c r="K45" s="6">
        <v>0</v>
      </c>
      <c r="L45" s="14">
        <f>F47</f>
        <v>0</v>
      </c>
      <c r="M45" s="14">
        <f>SUM(N45:Q45)</f>
        <v>0</v>
      </c>
      <c r="N45" s="6">
        <v>0</v>
      </c>
      <c r="O45" s="6">
        <v>0</v>
      </c>
      <c r="P45" s="6">
        <v>0</v>
      </c>
      <c r="Q45" s="14">
        <f>G47</f>
        <v>0</v>
      </c>
    </row>
    <row r="46" spans="1:17" ht="11.25">
      <c r="A46" s="29"/>
      <c r="B46" s="5" t="s">
        <v>46</v>
      </c>
      <c r="C46" s="39"/>
      <c r="D46" s="39"/>
      <c r="E46" s="14">
        <f>SUM(F46:G46)</f>
        <v>60000</v>
      </c>
      <c r="F46" s="14">
        <v>60000</v>
      </c>
      <c r="G46" s="6">
        <v>0</v>
      </c>
      <c r="H46" s="23"/>
      <c r="I46" s="26"/>
      <c r="J46" s="23"/>
      <c r="K46" s="23"/>
      <c r="L46" s="26"/>
      <c r="M46" s="26"/>
      <c r="N46" s="23"/>
      <c r="O46" s="23"/>
      <c r="P46" s="23"/>
      <c r="Q46" s="26"/>
    </row>
    <row r="47" spans="1:17" ht="11.25">
      <c r="A47" s="29"/>
      <c r="B47" s="5" t="s">
        <v>4</v>
      </c>
      <c r="C47" s="40"/>
      <c r="D47" s="40"/>
      <c r="E47" s="14">
        <v>0</v>
      </c>
      <c r="F47" s="14">
        <v>0</v>
      </c>
      <c r="G47" s="6">
        <v>0</v>
      </c>
      <c r="H47" s="24"/>
      <c r="I47" s="27"/>
      <c r="J47" s="24"/>
      <c r="K47" s="24"/>
      <c r="L47" s="27"/>
      <c r="M47" s="27"/>
      <c r="N47" s="24"/>
      <c r="O47" s="24"/>
      <c r="P47" s="24"/>
      <c r="Q47" s="27"/>
    </row>
    <row r="48" spans="1:17" ht="11.25">
      <c r="A48" s="29"/>
      <c r="B48" s="5" t="s">
        <v>25</v>
      </c>
      <c r="C48" s="40"/>
      <c r="D48" s="40"/>
      <c r="E48" s="14">
        <f>SUM(F48:G48)</f>
        <v>850000</v>
      </c>
      <c r="F48" s="14">
        <v>212500</v>
      </c>
      <c r="G48" s="6">
        <v>637500</v>
      </c>
      <c r="H48" s="24"/>
      <c r="I48" s="27"/>
      <c r="J48" s="24"/>
      <c r="K48" s="24"/>
      <c r="L48" s="27"/>
      <c r="M48" s="27"/>
      <c r="N48" s="24"/>
      <c r="O48" s="24"/>
      <c r="P48" s="24"/>
      <c r="Q48" s="27"/>
    </row>
    <row r="49" spans="1:17" ht="11.25" customHeight="1">
      <c r="A49" s="29"/>
      <c r="B49" s="5" t="s">
        <v>47</v>
      </c>
      <c r="C49" s="41"/>
      <c r="D49" s="41"/>
      <c r="E49" s="14">
        <v>0</v>
      </c>
      <c r="F49" s="14">
        <v>0</v>
      </c>
      <c r="G49" s="6">
        <v>0</v>
      </c>
      <c r="H49" s="25"/>
      <c r="I49" s="28"/>
      <c r="J49" s="25"/>
      <c r="K49" s="25"/>
      <c r="L49" s="28"/>
      <c r="M49" s="28"/>
      <c r="N49" s="25"/>
      <c r="O49" s="25"/>
      <c r="P49" s="25"/>
      <c r="Q49" s="28"/>
    </row>
    <row r="50" spans="1:17" ht="11.25">
      <c r="A50" s="29" t="s">
        <v>37</v>
      </c>
      <c r="B50" s="5" t="s">
        <v>49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11.25">
      <c r="A51" s="29"/>
      <c r="B51" s="5" t="s">
        <v>50</v>
      </c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23.25" customHeight="1">
      <c r="A52" s="29"/>
      <c r="B52" s="7" t="s">
        <v>51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34.5" customHeight="1">
      <c r="A53" s="29"/>
      <c r="B53" s="7" t="s">
        <v>40</v>
      </c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</row>
    <row r="54" spans="1:17" ht="11.25">
      <c r="A54" s="29"/>
      <c r="B54" s="5" t="s">
        <v>23</v>
      </c>
      <c r="C54" s="8">
        <v>46</v>
      </c>
      <c r="D54" s="5" t="s">
        <v>30</v>
      </c>
      <c r="E54" s="14">
        <v>2000000</v>
      </c>
      <c r="F54" s="14">
        <v>500000</v>
      </c>
      <c r="G54" s="14">
        <v>1500000</v>
      </c>
      <c r="H54" s="14">
        <f>SUM(I54,M54)</f>
        <v>0</v>
      </c>
      <c r="I54" s="14">
        <f>SUM(J54:L54)</f>
        <v>0</v>
      </c>
      <c r="J54" s="6">
        <v>0</v>
      </c>
      <c r="K54" s="6">
        <v>0</v>
      </c>
      <c r="L54" s="14">
        <f>F56</f>
        <v>0</v>
      </c>
      <c r="M54" s="14">
        <f>SUM(N54:Q54)</f>
        <v>0</v>
      </c>
      <c r="N54" s="6">
        <v>0</v>
      </c>
      <c r="O54" s="6">
        <v>0</v>
      </c>
      <c r="P54" s="6">
        <v>0</v>
      </c>
      <c r="Q54" s="14">
        <f>G56</f>
        <v>0</v>
      </c>
    </row>
    <row r="55" spans="1:17" ht="11.25">
      <c r="A55" s="29"/>
      <c r="B55" s="5" t="s">
        <v>46</v>
      </c>
      <c r="C55" s="39"/>
      <c r="D55" s="39"/>
      <c r="E55" s="14">
        <f>SUM(F55:G55)</f>
        <v>0</v>
      </c>
      <c r="F55" s="14">
        <v>0</v>
      </c>
      <c r="G55" s="6">
        <v>0</v>
      </c>
      <c r="H55" s="23"/>
      <c r="I55" s="26"/>
      <c r="J55" s="23"/>
      <c r="K55" s="23"/>
      <c r="L55" s="26"/>
      <c r="M55" s="26"/>
      <c r="N55" s="23"/>
      <c r="O55" s="23"/>
      <c r="P55" s="23"/>
      <c r="Q55" s="26"/>
    </row>
    <row r="56" spans="1:17" ht="11.25">
      <c r="A56" s="29"/>
      <c r="B56" s="5" t="s">
        <v>4</v>
      </c>
      <c r="C56" s="40"/>
      <c r="D56" s="40"/>
      <c r="E56" s="14">
        <f>SUM(F56:G56)</f>
        <v>0</v>
      </c>
      <c r="F56" s="14">
        <v>0</v>
      </c>
      <c r="G56" s="6">
        <v>0</v>
      </c>
      <c r="H56" s="24"/>
      <c r="I56" s="27"/>
      <c r="J56" s="24"/>
      <c r="K56" s="24"/>
      <c r="L56" s="27"/>
      <c r="M56" s="27"/>
      <c r="N56" s="24"/>
      <c r="O56" s="24"/>
      <c r="P56" s="24"/>
      <c r="Q56" s="27"/>
    </row>
    <row r="57" spans="1:17" ht="11.25">
      <c r="A57" s="29"/>
      <c r="B57" s="5" t="s">
        <v>25</v>
      </c>
      <c r="C57" s="40"/>
      <c r="D57" s="40"/>
      <c r="E57" s="14">
        <f>SUM(F57:G57)</f>
        <v>1000000</v>
      </c>
      <c r="F57" s="14">
        <v>250000</v>
      </c>
      <c r="G57" s="6">
        <v>750000</v>
      </c>
      <c r="H57" s="24"/>
      <c r="I57" s="27"/>
      <c r="J57" s="24"/>
      <c r="K57" s="24"/>
      <c r="L57" s="27"/>
      <c r="M57" s="27"/>
      <c r="N57" s="24"/>
      <c r="O57" s="24"/>
      <c r="P57" s="24"/>
      <c r="Q57" s="27"/>
    </row>
    <row r="58" spans="1:17" ht="11.25">
      <c r="A58" s="29"/>
      <c r="B58" s="5" t="s">
        <v>47</v>
      </c>
      <c r="C58" s="41"/>
      <c r="D58" s="41"/>
      <c r="E58" s="14">
        <f>SUM(F58:G58)</f>
        <v>1000000</v>
      </c>
      <c r="F58" s="14">
        <v>250000</v>
      </c>
      <c r="G58" s="6">
        <v>750000</v>
      </c>
      <c r="H58" s="25"/>
      <c r="I58" s="28"/>
      <c r="J58" s="25"/>
      <c r="K58" s="25"/>
      <c r="L58" s="28"/>
      <c r="M58" s="28"/>
      <c r="N58" s="25"/>
      <c r="O58" s="25"/>
      <c r="P58" s="25"/>
      <c r="Q58" s="28"/>
    </row>
    <row r="59" spans="1:17" ht="11.25">
      <c r="A59" s="17"/>
      <c r="B59" s="18"/>
      <c r="C59" s="21" t="s">
        <v>43</v>
      </c>
      <c r="D59" s="5">
        <v>2007</v>
      </c>
      <c r="E59" s="14">
        <f aca="true" t="shared" si="1" ref="E59:G62">SUM(E55,E46,E37,E28,E19)</f>
        <v>219860</v>
      </c>
      <c r="F59" s="14">
        <f t="shared" si="1"/>
        <v>219860</v>
      </c>
      <c r="G59" s="14">
        <f t="shared" si="1"/>
        <v>0</v>
      </c>
      <c r="H59" s="19"/>
      <c r="I59" s="20"/>
      <c r="J59" s="19"/>
      <c r="K59" s="19"/>
      <c r="L59" s="20"/>
      <c r="M59" s="20"/>
      <c r="N59" s="19"/>
      <c r="O59" s="19"/>
      <c r="P59" s="19"/>
      <c r="Q59" s="20"/>
    </row>
    <row r="60" spans="3:7" ht="11.25">
      <c r="C60" s="5" t="s">
        <v>43</v>
      </c>
      <c r="D60" s="5">
        <v>2008</v>
      </c>
      <c r="E60" s="14">
        <f t="shared" si="1"/>
        <v>5965684</v>
      </c>
      <c r="F60" s="14">
        <f t="shared" si="1"/>
        <v>1291562</v>
      </c>
      <c r="G60" s="14">
        <f t="shared" si="1"/>
        <v>4674122</v>
      </c>
    </row>
    <row r="61" spans="3:7" ht="11.25">
      <c r="C61" s="5" t="s">
        <v>43</v>
      </c>
      <c r="D61" s="5">
        <v>2009</v>
      </c>
      <c r="E61" s="14">
        <f t="shared" si="1"/>
        <v>3850000</v>
      </c>
      <c r="F61" s="14">
        <f t="shared" si="1"/>
        <v>962500</v>
      </c>
      <c r="G61" s="14">
        <f t="shared" si="1"/>
        <v>2887500</v>
      </c>
    </row>
    <row r="62" spans="3:7" ht="11.25">
      <c r="C62" s="5" t="s">
        <v>43</v>
      </c>
      <c r="D62" s="5">
        <v>2010</v>
      </c>
      <c r="E62" s="14">
        <f t="shared" si="1"/>
        <v>1000000</v>
      </c>
      <c r="F62" s="14">
        <f t="shared" si="1"/>
        <v>250000</v>
      </c>
      <c r="G62" s="14">
        <f t="shared" si="1"/>
        <v>750000</v>
      </c>
    </row>
    <row r="63" spans="5:7" ht="11.25">
      <c r="E63" s="16"/>
      <c r="F63" s="16"/>
      <c r="G63" s="16"/>
    </row>
  </sheetData>
  <sheetProtection/>
  <mergeCells count="90">
    <mergeCell ref="C13:D13"/>
    <mergeCell ref="I8:Q8"/>
    <mergeCell ref="M9:Q9"/>
    <mergeCell ref="H8:H11"/>
    <mergeCell ref="I9:L9"/>
    <mergeCell ref="N10:Q10"/>
    <mergeCell ref="J10:L10"/>
    <mergeCell ref="F7:F11"/>
    <mergeCell ref="G7:G11"/>
    <mergeCell ref="C14:Q17"/>
    <mergeCell ref="P19:P22"/>
    <mergeCell ref="Q19:Q22"/>
    <mergeCell ref="H19:H22"/>
    <mergeCell ref="O19:O22"/>
    <mergeCell ref="N19:N22"/>
    <mergeCell ref="M19:M22"/>
    <mergeCell ref="I19:I22"/>
    <mergeCell ref="J19:J22"/>
    <mergeCell ref="A4:Q4"/>
    <mergeCell ref="I10:I11"/>
    <mergeCell ref="H7:Q7"/>
    <mergeCell ref="C6:C11"/>
    <mergeCell ref="D6:D11"/>
    <mergeCell ref="E6:E11"/>
    <mergeCell ref="A6:A11"/>
    <mergeCell ref="B6:B11"/>
    <mergeCell ref="F6:G6"/>
    <mergeCell ref="M10:M11"/>
    <mergeCell ref="H6:Q6"/>
    <mergeCell ref="C19:C22"/>
    <mergeCell ref="H28:H31"/>
    <mergeCell ref="I28:I31"/>
    <mergeCell ref="J28:J31"/>
    <mergeCell ref="K28:K31"/>
    <mergeCell ref="L28:L31"/>
    <mergeCell ref="K19:K22"/>
    <mergeCell ref="L19:L22"/>
    <mergeCell ref="D19:D22"/>
    <mergeCell ref="A32:A40"/>
    <mergeCell ref="C32:Q35"/>
    <mergeCell ref="C37:C40"/>
    <mergeCell ref="D37:D40"/>
    <mergeCell ref="H37:H40"/>
    <mergeCell ref="A14:A22"/>
    <mergeCell ref="A23:A31"/>
    <mergeCell ref="C23:Q26"/>
    <mergeCell ref="C28:C31"/>
    <mergeCell ref="D28:D31"/>
    <mergeCell ref="M28:M31"/>
    <mergeCell ref="N28:N31"/>
    <mergeCell ref="O28:O31"/>
    <mergeCell ref="P28:P31"/>
    <mergeCell ref="Q28:Q31"/>
    <mergeCell ref="P37:P40"/>
    <mergeCell ref="Q37:Q40"/>
    <mergeCell ref="O37:O40"/>
    <mergeCell ref="I37:I40"/>
    <mergeCell ref="J37:J40"/>
    <mergeCell ref="K37:K40"/>
    <mergeCell ref="L37:L40"/>
    <mergeCell ref="M37:M40"/>
    <mergeCell ref="N37:N40"/>
    <mergeCell ref="C41:Q44"/>
    <mergeCell ref="C46:C49"/>
    <mergeCell ref="I55:I58"/>
    <mergeCell ref="M46:M49"/>
    <mergeCell ref="H46:H49"/>
    <mergeCell ref="I46:I49"/>
    <mergeCell ref="J46:J49"/>
    <mergeCell ref="K46:K49"/>
    <mergeCell ref="N46:N49"/>
    <mergeCell ref="O46:O49"/>
    <mergeCell ref="P46:P49"/>
    <mergeCell ref="Q46:Q49"/>
    <mergeCell ref="A41:A49"/>
    <mergeCell ref="D46:D49"/>
    <mergeCell ref="J55:J58"/>
    <mergeCell ref="K55:K58"/>
    <mergeCell ref="L55:L58"/>
    <mergeCell ref="M55:M58"/>
    <mergeCell ref="L46:L49"/>
    <mergeCell ref="N55:N58"/>
    <mergeCell ref="O55:O58"/>
    <mergeCell ref="P55:P58"/>
    <mergeCell ref="Q55:Q58"/>
    <mergeCell ref="A50:A58"/>
    <mergeCell ref="C50:Q53"/>
    <mergeCell ref="C55:C58"/>
    <mergeCell ref="D55:D58"/>
    <mergeCell ref="H55:H58"/>
  </mergeCells>
  <printOptions horizontalCentered="1"/>
  <pageMargins left="0.26" right="0.3937007874015748" top="0.34" bottom="0.44" header="0" footer="0.39"/>
  <pageSetup horizontalDpi="600" verticalDpi="600" orientation="landscape" paperSize="9" scale="90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2007-12-22T10:30:02Z</cp:lastPrinted>
  <dcterms:created xsi:type="dcterms:W3CDTF">1998-12-09T13:02:10Z</dcterms:created>
  <dcterms:modified xsi:type="dcterms:W3CDTF">2007-12-29T13:15:43Z</dcterms:modified>
  <cp:category/>
  <cp:version/>
  <cp:contentType/>
  <cp:contentStatus/>
</cp:coreProperties>
</file>