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40" windowHeight="7305" tabRatio="33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<sst xmlns="http://schemas.openxmlformats.org/spreadsheetml/2006/main" count="87" uniqueCount="61">
  <si>
    <t>alimentacyjneego oraz składki na ubezpieczenia</t>
  </si>
  <si>
    <t>uczestniczące w zajęciach w centrum integracji</t>
  </si>
  <si>
    <t>Różne opłaty i składki</t>
  </si>
  <si>
    <t>społecznej.</t>
  </si>
  <si>
    <t>Podróże służbowe krajowe</t>
  </si>
  <si>
    <t>Administracja publiczna</t>
  </si>
  <si>
    <t>Zakup materiałów papierniczych do sprzętu drukarskiego i</t>
  </si>
  <si>
    <t>Odpisy na zakładowy fundusz świadczeń socjalnych</t>
  </si>
  <si>
    <t>Zakup usług zdrowotnych</t>
  </si>
  <si>
    <t>Opłaty z tytułu zakupu usług telekomunikacyjnych telefonii</t>
  </si>
  <si>
    <t>Wydatki osobowe niezaliczone do wynagrodzeń</t>
  </si>
  <si>
    <t>niektóre świadczenia rodzinne oraz za osoby</t>
  </si>
  <si>
    <t>ochrony prawa</t>
  </si>
  <si>
    <t>Składki na ubezpieczenia społeczne</t>
  </si>
  <si>
    <t>Świadczenia społeczne</t>
  </si>
  <si>
    <t>Świadczenia rodzinne, świadczenia z funduszu</t>
  </si>
  <si>
    <t>komórkowej</t>
  </si>
  <si>
    <t>Zasiłki i pomoc w naturze oraz składki na ubezpieczenia</t>
  </si>
  <si>
    <t>pobierajace niektóre świadczenia z pomocy społecznej,</t>
  </si>
  <si>
    <t>urządzeń kserograficznych</t>
  </si>
  <si>
    <t>Wykonanie</t>
  </si>
  <si>
    <t>Urzędy wojewódzkie</t>
  </si>
  <si>
    <t>Urzędy naczelnych organów władzy państwowej,</t>
  </si>
  <si>
    <t>Opłata z tytułu zakupu usług telekomunikacyjnych telefonii</t>
  </si>
  <si>
    <t>służby cywilnej</t>
  </si>
  <si>
    <t>Zakup usług remontowych</t>
  </si>
  <si>
    <t>Składki na ubezpieczenie zdrowotne opłacane za osoby</t>
  </si>
  <si>
    <t>Wynagrodzenia bezosobowe</t>
  </si>
  <si>
    <t>Zakup usług pozostałych</t>
  </si>
  <si>
    <t>kontroli i ochrony prawa oraz sądownictwa</t>
  </si>
  <si>
    <t>Składki na Fundusz Pracy</t>
  </si>
  <si>
    <t>Zakup akcesoriów komputerowych, w tym programów i</t>
  </si>
  <si>
    <t>Zakup energii</t>
  </si>
  <si>
    <t>Różne wydatki na rzecz osób fizycznych</t>
  </si>
  <si>
    <t>Razem</t>
  </si>
  <si>
    <t>Składki na ubezpieczenie zdrowotne</t>
  </si>
  <si>
    <t>emerytalne i rentowe z ubezpieczenia społecznego</t>
  </si>
  <si>
    <t>Wybory do Parlamentu Europejskiego</t>
  </si>
  <si>
    <t>Rolnictwo i łowiectwo</t>
  </si>
  <si>
    <t>Dodatkowe wynagrodzenie roczne</t>
  </si>
  <si>
    <t>Dział</t>
  </si>
  <si>
    <t>Szkolenia pracowników niebędących członkami korpusu</t>
  </si>
  <si>
    <t>Zakup materiałów i wyposażenia</t>
  </si>
  <si>
    <t>Plan</t>
  </si>
  <si>
    <t>Treść</t>
  </si>
  <si>
    <t>licencji</t>
  </si>
  <si>
    <t>Rozdział</t>
  </si>
  <si>
    <t>Pozostała działalność</t>
  </si>
  <si>
    <t>emerytalne i rentowe</t>
  </si>
  <si>
    <t>Urzędy naczelnych organów władzy państwowej, kontroli i</t>
  </si>
  <si>
    <t>Pomoc społeczna</t>
  </si>
  <si>
    <t>stacjinarnej</t>
  </si>
  <si>
    <t>Wynagrodzenia osobowe pracowników</t>
  </si>
  <si>
    <t>§</t>
  </si>
  <si>
    <t>Procent wykonania</t>
  </si>
  <si>
    <t xml:space="preserve">Wykonanie planu dochodów i wydatków </t>
  </si>
  <si>
    <t>związanych z realizacją zadań z zakresu</t>
  </si>
  <si>
    <t>administracji rządowej zleconych ustawami</t>
  </si>
  <si>
    <t>za I półrocze 2009 - WYDATKI</t>
  </si>
  <si>
    <t>Strona 2</t>
  </si>
  <si>
    <t>Strona 3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</si>
</sst>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\ \);\(&quot;$&quot;#,##0\)"/>
    <numFmt numFmtId="165" formatCode="&quot;$&quot;#,##0\ \);[Red]\(&quot;$&quot;#,##0\)"/>
    <numFmt numFmtId="166" formatCode="&quot;$&quot;#,##0.00\ \);\(&quot;$&quot;#,##0.00\)"/>
    <numFmt numFmtId="167" formatCode="&quot;$&quot;#,##0.00\ \);[Red]\(&quot;$&quot;#,##0.00\)"/>
    <numFmt numFmtId="168" formatCode="\(&quot;$&quot;* #,##0\ \);\ \(&quot;$&quot;* \(#,##0\);\ \(&quot;$&quot;* &quot;-&quot;\ \);\ \(@\ \)"/>
    <numFmt numFmtId="169" formatCode="\(* #,##0\ \);\ \(* \(#,##0\);\ \(* &quot;-&quot;\ \);\ \(@\ \)"/>
    <numFmt numFmtId="170" formatCode="\(&quot;$&quot;* #,##0.00\ \);\ \(&quot;$&quot;* \(#,##0.00\);\ \(&quot;$&quot;* &quot;-&quot;??\ \);\ \(@\ \)"/>
    <numFmt numFmtId="171" formatCode="\(* #,##0.00\ \);\ \(* \(#,##0.00\);\ \(* &quot;-&quot;??\ \);\ \(@\ \)"/>
    <numFmt numFmtId="172" formatCode="000"/>
    <numFmt numFmtId="173" formatCode="???,??0.00"/>
    <numFmt numFmtId="174" formatCode="??0.00%"/>
    <numFmt numFmtId="175" formatCode="00000"/>
    <numFmt numFmtId="176" formatCode="????"/>
    <numFmt numFmtId="177" formatCode="?,??0.00"/>
    <numFmt numFmtId="178" formatCode="??0.00"/>
    <numFmt numFmtId="179" formatCode="?0.00%"/>
    <numFmt numFmtId="180" formatCode="?0.00"/>
    <numFmt numFmtId="181" formatCode="???"/>
    <numFmt numFmtId="182" formatCode="??,??0.00"/>
    <numFmt numFmtId="183" formatCode="?????"/>
    <numFmt numFmtId="184" formatCode="?,???,??0.00"/>
    <numFmt numFmtId="185" formatCode="?"/>
  </numFmts>
  <fonts count="43">
    <font>
      <sz val="10"/>
      <name val="Arial"/>
      <family val="0"/>
    </font>
    <font>
      <sz val="10"/>
      <color indexed="8"/>
      <name val="Arial"/>
      <family val="0"/>
    </font>
    <font>
      <b/>
      <sz val="8.5"/>
      <color indexed="8"/>
      <name val="Arial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sz val="8"/>
      <color indexed="8"/>
      <name val="Arial CE"/>
      <family val="0"/>
    </font>
    <font>
      <b/>
      <sz val="8"/>
      <color indexed="8"/>
      <name val="Arial CE"/>
      <family val="0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10"/>
      <name val="Czcionka tekstu podstawowego"/>
      <family val="2"/>
    </font>
    <font>
      <sz val="11"/>
      <color indexed="53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8"/>
      <name val="Czcionka tekstu podstawowego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8"/>
      </top>
      <bottom>
        <color indexed="8"/>
      </bottom>
    </border>
    <border>
      <left style="thin"/>
      <right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0" fillId="0" borderId="0">
      <alignment/>
      <protection/>
    </xf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33" borderId="10" xfId="42" applyFont="1" applyFill="1" applyBorder="1">
      <alignment/>
      <protection/>
    </xf>
    <xf numFmtId="0" fontId="0" fillId="33" borderId="11" xfId="42" applyFont="1" applyFill="1" applyBorder="1">
      <alignment/>
      <protection/>
    </xf>
    <xf numFmtId="0" fontId="0" fillId="33" borderId="12" xfId="42" applyFont="1" applyFill="1" applyBorder="1">
      <alignment/>
      <protection/>
    </xf>
    <xf numFmtId="0" fontId="0" fillId="33" borderId="13" xfId="42" applyFont="1" applyFill="1" applyBorder="1">
      <alignment/>
      <protection/>
    </xf>
    <xf numFmtId="0" fontId="6" fillId="33" borderId="14" xfId="42" applyFont="1" applyFill="1" applyBorder="1" applyAlignment="1">
      <alignment horizontal="left" vertical="top"/>
      <protection/>
    </xf>
    <xf numFmtId="173" fontId="6" fillId="33" borderId="14" xfId="42" applyNumberFormat="1" applyFont="1" applyFill="1" applyBorder="1" applyAlignment="1">
      <alignment horizontal="right" vertical="top"/>
      <protection/>
    </xf>
    <xf numFmtId="0" fontId="0" fillId="0" borderId="15" xfId="42" applyFont="1" applyBorder="1">
      <alignment/>
      <protection/>
    </xf>
    <xf numFmtId="0" fontId="0" fillId="34" borderId="10" xfId="42" applyFont="1" applyFill="1" applyBorder="1">
      <alignment/>
      <protection/>
    </xf>
    <xf numFmtId="175" fontId="3" fillId="34" borderId="12" xfId="42" applyNumberFormat="1" applyFont="1" applyFill="1" applyBorder="1" applyAlignment="1">
      <alignment horizontal="left" vertical="top"/>
      <protection/>
    </xf>
    <xf numFmtId="0" fontId="0" fillId="34" borderId="13" xfId="42" applyFont="1" applyFill="1" applyBorder="1">
      <alignment/>
      <protection/>
    </xf>
    <xf numFmtId="0" fontId="5" fillId="34" borderId="14" xfId="42" applyFont="1" applyFill="1" applyBorder="1" applyAlignment="1">
      <alignment horizontal="left" vertical="top"/>
      <protection/>
    </xf>
    <xf numFmtId="173" fontId="5" fillId="0" borderId="14" xfId="42" applyNumberFormat="1" applyFont="1" applyBorder="1" applyAlignment="1">
      <alignment horizontal="right" vertical="top"/>
      <protection/>
    </xf>
    <xf numFmtId="173" fontId="5" fillId="34" borderId="14" xfId="42" applyNumberFormat="1" applyFont="1" applyFill="1" applyBorder="1" applyAlignment="1">
      <alignment horizontal="right" vertical="top"/>
      <protection/>
    </xf>
    <xf numFmtId="174" fontId="5" fillId="0" borderId="14" xfId="42" applyNumberFormat="1" applyFont="1" applyBorder="1" applyAlignment="1">
      <alignment horizontal="right" vertical="top"/>
      <protection/>
    </xf>
    <xf numFmtId="174" fontId="5" fillId="34" borderId="14" xfId="42" applyNumberFormat="1" applyFont="1" applyFill="1" applyBorder="1" applyAlignment="1">
      <alignment horizontal="right" vertical="top"/>
      <protection/>
    </xf>
    <xf numFmtId="0" fontId="0" fillId="0" borderId="16" xfId="42" applyFont="1" applyBorder="1">
      <alignment/>
      <protection/>
    </xf>
    <xf numFmtId="176" fontId="3" fillId="0" borderId="13" xfId="42" applyNumberFormat="1" applyFont="1" applyBorder="1" applyAlignment="1">
      <alignment horizontal="left" vertical="top"/>
      <protection/>
    </xf>
    <xf numFmtId="0" fontId="5" fillId="0" borderId="14" xfId="42" applyFont="1" applyBorder="1" applyAlignment="1">
      <alignment horizontal="left" vertical="top"/>
      <protection/>
    </xf>
    <xf numFmtId="177" fontId="5" fillId="0" borderId="17" xfId="42" applyNumberFormat="1" applyFont="1" applyBorder="1" applyAlignment="1">
      <alignment horizontal="right" vertical="top"/>
      <protection/>
    </xf>
    <xf numFmtId="177" fontId="5" fillId="0" borderId="14" xfId="42" applyNumberFormat="1" applyFont="1" applyBorder="1" applyAlignment="1">
      <alignment horizontal="right" vertical="top"/>
      <protection/>
    </xf>
    <xf numFmtId="178" fontId="5" fillId="0" borderId="17" xfId="42" applyNumberFormat="1" applyFont="1" applyBorder="1" applyAlignment="1">
      <alignment horizontal="right" vertical="top"/>
      <protection/>
    </xf>
    <xf numFmtId="178" fontId="5" fillId="0" borderId="14" xfId="42" applyNumberFormat="1" applyFont="1" applyBorder="1" applyAlignment="1">
      <alignment horizontal="right" vertical="top"/>
      <protection/>
    </xf>
    <xf numFmtId="179" fontId="5" fillId="0" borderId="17" xfId="42" applyNumberFormat="1" applyFont="1" applyBorder="1" applyAlignment="1">
      <alignment horizontal="right" vertical="top"/>
      <protection/>
    </xf>
    <xf numFmtId="179" fontId="5" fillId="0" borderId="14" xfId="42" applyNumberFormat="1" applyFont="1" applyBorder="1" applyAlignment="1">
      <alignment horizontal="right" vertical="top"/>
      <protection/>
    </xf>
    <xf numFmtId="0" fontId="0" fillId="0" borderId="18" xfId="42" applyFont="1" applyBorder="1">
      <alignment/>
      <protection/>
    </xf>
    <xf numFmtId="0" fontId="0" fillId="0" borderId="19" xfId="42" applyFont="1" applyBorder="1">
      <alignment/>
      <protection/>
    </xf>
    <xf numFmtId="176" fontId="3" fillId="0" borderId="10" xfId="42" applyNumberFormat="1" applyFont="1" applyBorder="1" applyAlignment="1">
      <alignment horizontal="left" vertical="top"/>
      <protection/>
    </xf>
    <xf numFmtId="0" fontId="0" fillId="0" borderId="20" xfId="42" applyFont="1" applyBorder="1">
      <alignment/>
      <protection/>
    </xf>
    <xf numFmtId="0" fontId="5" fillId="0" borderId="17" xfId="42" applyFont="1" applyBorder="1" applyAlignment="1">
      <alignment horizontal="left" vertical="top"/>
      <protection/>
    </xf>
    <xf numFmtId="180" fontId="5" fillId="0" borderId="17" xfId="42" applyNumberFormat="1" applyFont="1" applyBorder="1" applyAlignment="1">
      <alignment horizontal="right" vertical="top"/>
      <protection/>
    </xf>
    <xf numFmtId="0" fontId="5" fillId="0" borderId="20" xfId="42" applyFont="1" applyBorder="1" applyAlignment="1">
      <alignment horizontal="left" vertical="top"/>
      <protection/>
    </xf>
    <xf numFmtId="182" fontId="6" fillId="33" borderId="17" xfId="42" applyNumberFormat="1" applyFont="1" applyFill="1" applyBorder="1" applyAlignment="1">
      <alignment horizontal="right" vertical="top"/>
      <protection/>
    </xf>
    <xf numFmtId="183" fontId="3" fillId="34" borderId="12" xfId="42" applyNumberFormat="1" applyFont="1" applyFill="1" applyBorder="1" applyAlignment="1">
      <alignment horizontal="left" vertical="top"/>
      <protection/>
    </xf>
    <xf numFmtId="173" fontId="5" fillId="34" borderId="17" xfId="42" applyNumberFormat="1" applyFont="1" applyFill="1" applyBorder="1" applyAlignment="1">
      <alignment horizontal="right" vertical="top"/>
      <protection/>
    </xf>
    <xf numFmtId="182" fontId="5" fillId="34" borderId="14" xfId="42" applyNumberFormat="1" applyFont="1" applyFill="1" applyBorder="1" applyAlignment="1">
      <alignment horizontal="right" vertical="top"/>
      <protection/>
    </xf>
    <xf numFmtId="179" fontId="5" fillId="34" borderId="14" xfId="42" applyNumberFormat="1" applyFont="1" applyFill="1" applyBorder="1" applyAlignment="1">
      <alignment horizontal="right" vertical="top"/>
      <protection/>
    </xf>
    <xf numFmtId="182" fontId="5" fillId="0" borderId="14" xfId="42" applyNumberFormat="1" applyFont="1" applyBorder="1" applyAlignment="1">
      <alignment horizontal="right" vertical="top"/>
      <protection/>
    </xf>
    <xf numFmtId="0" fontId="0" fillId="33" borderId="18" xfId="42" applyFont="1" applyFill="1" applyBorder="1">
      <alignment/>
      <protection/>
    </xf>
    <xf numFmtId="0" fontId="0" fillId="33" borderId="19" xfId="42" applyFont="1" applyFill="1" applyBorder="1">
      <alignment/>
      <protection/>
    </xf>
    <xf numFmtId="0" fontId="0" fillId="33" borderId="20" xfId="42" applyFont="1" applyFill="1" applyBorder="1">
      <alignment/>
      <protection/>
    </xf>
    <xf numFmtId="0" fontId="6" fillId="33" borderId="17" xfId="42" applyFont="1" applyFill="1" applyBorder="1" applyAlignment="1">
      <alignment horizontal="left" vertical="top"/>
      <protection/>
    </xf>
    <xf numFmtId="179" fontId="6" fillId="33" borderId="17" xfId="42" applyNumberFormat="1" applyFont="1" applyFill="1" applyBorder="1" applyAlignment="1">
      <alignment horizontal="right" vertical="top"/>
      <protection/>
    </xf>
    <xf numFmtId="0" fontId="6" fillId="33" borderId="20" xfId="42" applyFont="1" applyFill="1" applyBorder="1" applyAlignment="1">
      <alignment horizontal="left" vertical="top"/>
      <protection/>
    </xf>
    <xf numFmtId="0" fontId="0" fillId="34" borderId="18" xfId="42" applyFont="1" applyFill="1" applyBorder="1">
      <alignment/>
      <protection/>
    </xf>
    <xf numFmtId="183" fontId="3" fillId="34" borderId="11" xfId="42" applyNumberFormat="1" applyFont="1" applyFill="1" applyBorder="1" applyAlignment="1">
      <alignment horizontal="left" vertical="top"/>
      <protection/>
    </xf>
    <xf numFmtId="0" fontId="0" fillId="34" borderId="19" xfId="42" applyFont="1" applyFill="1" applyBorder="1">
      <alignment/>
      <protection/>
    </xf>
    <xf numFmtId="0" fontId="0" fillId="34" borderId="20" xfId="42" applyFont="1" applyFill="1" applyBorder="1">
      <alignment/>
      <protection/>
    </xf>
    <xf numFmtId="0" fontId="5" fillId="34" borderId="17" xfId="42" applyFont="1" applyFill="1" applyBorder="1" applyAlignment="1">
      <alignment horizontal="left" vertical="top"/>
      <protection/>
    </xf>
    <xf numFmtId="177" fontId="5" fillId="34" borderId="17" xfId="42" applyNumberFormat="1" applyFont="1" applyFill="1" applyBorder="1" applyAlignment="1">
      <alignment horizontal="right" vertical="top"/>
      <protection/>
    </xf>
    <xf numFmtId="2" fontId="5" fillId="34" borderId="17" xfId="42" applyNumberFormat="1" applyFont="1" applyFill="1" applyBorder="1" applyAlignment="1">
      <alignment horizontal="right" vertical="top"/>
      <protection/>
    </xf>
    <xf numFmtId="10" fontId="5" fillId="34" borderId="17" xfId="42" applyNumberFormat="1" applyFont="1" applyFill="1" applyBorder="1" applyAlignment="1">
      <alignment horizontal="right" vertical="top"/>
      <protection/>
    </xf>
    <xf numFmtId="0" fontId="5" fillId="34" borderId="20" xfId="42" applyFont="1" applyFill="1" applyBorder="1" applyAlignment="1">
      <alignment horizontal="left" vertical="top"/>
      <protection/>
    </xf>
    <xf numFmtId="2" fontId="5" fillId="0" borderId="14" xfId="42" applyNumberFormat="1" applyFont="1" applyBorder="1" applyAlignment="1">
      <alignment horizontal="right" vertical="top"/>
      <protection/>
    </xf>
    <xf numFmtId="10" fontId="5" fillId="0" borderId="14" xfId="42" applyNumberFormat="1" applyFont="1" applyBorder="1" applyAlignment="1">
      <alignment horizontal="right" vertical="top"/>
      <protection/>
    </xf>
    <xf numFmtId="180" fontId="5" fillId="0" borderId="14" xfId="42" applyNumberFormat="1" applyFont="1" applyBorder="1" applyAlignment="1">
      <alignment horizontal="right" vertical="top"/>
      <protection/>
    </xf>
    <xf numFmtId="0" fontId="1" fillId="0" borderId="0" xfId="42" applyFont="1" applyAlignment="1">
      <alignment horizontal="left" vertical="top"/>
      <protection/>
    </xf>
    <xf numFmtId="184" fontId="5" fillId="0" borderId="14" xfId="42" applyNumberFormat="1" applyFont="1" applyBorder="1" applyAlignment="1">
      <alignment horizontal="right" vertical="top"/>
      <protection/>
    </xf>
    <xf numFmtId="185" fontId="1" fillId="0" borderId="0" xfId="42" applyNumberFormat="1" applyFont="1" applyAlignment="1">
      <alignment horizontal="left" vertical="top"/>
      <protection/>
    </xf>
    <xf numFmtId="0" fontId="2" fillId="0" borderId="0" xfId="42" applyFont="1" applyAlignment="1">
      <alignment horizontal="right" vertical="top"/>
      <protection/>
    </xf>
    <xf numFmtId="0" fontId="0" fillId="0" borderId="0" xfId="0" applyAlignment="1">
      <alignment horizontal="center"/>
    </xf>
    <xf numFmtId="173" fontId="6" fillId="33" borderId="20" xfId="42" applyNumberFormat="1" applyFont="1" applyFill="1" applyBorder="1" applyAlignment="1">
      <alignment horizontal="right" vertical="top"/>
      <protection/>
    </xf>
    <xf numFmtId="174" fontId="6" fillId="33" borderId="20" xfId="42" applyNumberFormat="1" applyFont="1" applyFill="1" applyBorder="1" applyAlignment="1">
      <alignment horizontal="right" vertical="top"/>
      <protection/>
    </xf>
    <xf numFmtId="0" fontId="2" fillId="0" borderId="21" xfId="42" applyFont="1" applyBorder="1" applyAlignment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24" fillId="0" borderId="21" xfId="0" applyFont="1" applyBorder="1" applyAlignment="1">
      <alignment horizontal="center" vertical="center" wrapText="1"/>
    </xf>
    <xf numFmtId="10" fontId="6" fillId="33" borderId="14" xfId="42" applyNumberFormat="1" applyFont="1" applyFill="1" applyBorder="1" applyAlignment="1">
      <alignment horizontal="right" vertical="top"/>
      <protection/>
    </xf>
    <xf numFmtId="10" fontId="5" fillId="0" borderId="14" xfId="42" applyNumberFormat="1" applyFont="1" applyFill="1" applyBorder="1" applyAlignment="1">
      <alignment horizontal="right" vertical="top"/>
      <protection/>
    </xf>
    <xf numFmtId="184" fontId="6" fillId="33" borderId="17" xfId="42" applyNumberFormat="1" applyFont="1" applyFill="1" applyBorder="1" applyAlignment="1">
      <alignment horizontal="right" vertical="top"/>
      <protection/>
    </xf>
    <xf numFmtId="176" fontId="3" fillId="0" borderId="19" xfId="42" applyNumberFormat="1" applyFont="1" applyBorder="1" applyAlignment="1">
      <alignment horizontal="left" vertical="top"/>
      <protection/>
    </xf>
    <xf numFmtId="178" fontId="5" fillId="0" borderId="20" xfId="42" applyNumberFormat="1" applyFont="1" applyBorder="1" applyAlignment="1">
      <alignment horizontal="right" vertical="top"/>
      <protection/>
    </xf>
    <xf numFmtId="0" fontId="5" fillId="0" borderId="0" xfId="42" applyFont="1" applyBorder="1" applyAlignment="1">
      <alignment horizontal="left" vertical="top"/>
      <protection/>
    </xf>
    <xf numFmtId="0" fontId="0" fillId="35" borderId="22" xfId="42" applyFont="1" applyFill="1" applyBorder="1">
      <alignment/>
      <protection/>
    </xf>
    <xf numFmtId="0" fontId="0" fillId="35" borderId="23" xfId="42" applyFont="1" applyFill="1" applyBorder="1">
      <alignment/>
      <protection/>
    </xf>
    <xf numFmtId="0" fontId="0" fillId="35" borderId="24" xfId="42" applyFont="1" applyFill="1" applyBorder="1">
      <alignment/>
      <protection/>
    </xf>
    <xf numFmtId="0" fontId="0" fillId="35" borderId="25" xfId="0" applyFill="1" applyBorder="1" applyAlignment="1">
      <alignment/>
    </xf>
    <xf numFmtId="0" fontId="0" fillId="35" borderId="26" xfId="0" applyFill="1" applyBorder="1" applyAlignment="1">
      <alignment/>
    </xf>
    <xf numFmtId="0" fontId="5" fillId="35" borderId="27" xfId="42" applyFont="1" applyFill="1" applyBorder="1" applyAlignment="1">
      <alignment horizontal="left" vertical="top"/>
      <protection/>
    </xf>
    <xf numFmtId="0" fontId="5" fillId="35" borderId="28" xfId="42" applyFont="1" applyFill="1" applyBorder="1" applyAlignment="1">
      <alignment horizontal="left" vertical="top"/>
      <protection/>
    </xf>
    <xf numFmtId="0" fontId="5" fillId="35" borderId="29" xfId="42" applyFont="1" applyFill="1" applyBorder="1" applyAlignment="1">
      <alignment horizontal="left" vertical="top"/>
      <protection/>
    </xf>
    <xf numFmtId="184" fontId="5" fillId="35" borderId="27" xfId="42" applyNumberFormat="1" applyFont="1" applyFill="1" applyBorder="1" applyAlignment="1">
      <alignment horizontal="right" vertical="top"/>
      <protection/>
    </xf>
    <xf numFmtId="0" fontId="0" fillId="35" borderId="28" xfId="42" applyFont="1" applyFill="1" applyBorder="1">
      <alignment/>
      <protection/>
    </xf>
    <xf numFmtId="0" fontId="0" fillId="35" borderId="29" xfId="0" applyFill="1" applyBorder="1" applyAlignment="1">
      <alignment/>
    </xf>
    <xf numFmtId="10" fontId="5" fillId="35" borderId="14" xfId="42" applyNumberFormat="1" applyFont="1" applyFill="1" applyBorder="1" applyAlignment="1">
      <alignment horizontal="right" vertical="top"/>
      <protection/>
    </xf>
    <xf numFmtId="184" fontId="5" fillId="35" borderId="30" xfId="42" applyNumberFormat="1" applyFont="1" applyFill="1" applyBorder="1" applyAlignment="1">
      <alignment horizontal="right" vertical="top"/>
      <protection/>
    </xf>
    <xf numFmtId="10" fontId="5" fillId="35" borderId="17" xfId="42" applyNumberFormat="1" applyFont="1" applyFill="1" applyBorder="1" applyAlignment="1">
      <alignment horizontal="right" vertical="top"/>
      <protection/>
    </xf>
    <xf numFmtId="10" fontId="5" fillId="35" borderId="27" xfId="42" applyNumberFormat="1" applyFont="1" applyFill="1" applyBorder="1" applyAlignment="1">
      <alignment horizontal="right" vertical="top"/>
      <protection/>
    </xf>
    <xf numFmtId="10" fontId="5" fillId="35" borderId="28" xfId="42" applyNumberFormat="1" applyFont="1" applyFill="1" applyBorder="1" applyAlignment="1">
      <alignment horizontal="right" vertical="top"/>
      <protection/>
    </xf>
    <xf numFmtId="10" fontId="5" fillId="35" borderId="29" xfId="42" applyNumberFormat="1" applyFont="1" applyFill="1" applyBorder="1" applyAlignment="1">
      <alignment horizontal="right" vertical="top"/>
      <protection/>
    </xf>
    <xf numFmtId="10" fontId="5" fillId="0" borderId="20" xfId="42" applyNumberFormat="1" applyFont="1" applyFill="1" applyBorder="1" applyAlignment="1">
      <alignment horizontal="right" vertical="top"/>
      <protection/>
    </xf>
    <xf numFmtId="10" fontId="5" fillId="0" borderId="17" xfId="42" applyNumberFormat="1" applyFont="1" applyFill="1" applyBorder="1" applyAlignment="1">
      <alignment horizontal="right" vertical="top"/>
      <protection/>
    </xf>
    <xf numFmtId="10" fontId="5" fillId="0" borderId="0" xfId="42" applyNumberFormat="1" applyFont="1" applyFill="1" applyBorder="1" applyAlignment="1">
      <alignment horizontal="right" vertical="top"/>
      <protection/>
    </xf>
    <xf numFmtId="177" fontId="5" fillId="0" borderId="11" xfId="42" applyNumberFormat="1" applyFont="1" applyBorder="1" applyAlignment="1">
      <alignment horizontal="right" vertical="top"/>
      <protection/>
    </xf>
    <xf numFmtId="2" fontId="5" fillId="0" borderId="11" xfId="42" applyNumberFormat="1" applyFont="1" applyBorder="1" applyAlignment="1">
      <alignment horizontal="right" vertical="top"/>
      <protection/>
    </xf>
    <xf numFmtId="178" fontId="5" fillId="0" borderId="11" xfId="42" applyNumberFormat="1" applyFont="1" applyBorder="1" applyAlignment="1">
      <alignment horizontal="right" vertical="top"/>
      <protection/>
    </xf>
    <xf numFmtId="10" fontId="5" fillId="0" borderId="16" xfId="42" applyNumberFormat="1" applyFont="1" applyFill="1" applyBorder="1" applyAlignment="1">
      <alignment horizontal="right" vertical="top"/>
      <protection/>
    </xf>
    <xf numFmtId="10" fontId="5" fillId="0" borderId="21" xfId="42" applyNumberFormat="1" applyFont="1" applyFill="1" applyBorder="1" applyAlignment="1">
      <alignment horizontal="right" vertical="top"/>
      <protection/>
    </xf>
    <xf numFmtId="10" fontId="5" fillId="0" borderId="27" xfId="42" applyNumberFormat="1" applyFont="1" applyFill="1" applyBorder="1" applyAlignment="1">
      <alignment horizontal="right" vertical="top"/>
      <protection/>
    </xf>
    <xf numFmtId="10" fontId="5" fillId="0" borderId="29" xfId="42" applyNumberFormat="1" applyFont="1" applyFill="1" applyBorder="1" applyAlignment="1">
      <alignment horizontal="right" vertical="top"/>
      <protection/>
    </xf>
    <xf numFmtId="0" fontId="0" fillId="0" borderId="0" xfId="42" applyFont="1" applyBorder="1">
      <alignment/>
      <protection/>
    </xf>
    <xf numFmtId="0" fontId="5" fillId="0" borderId="16" xfId="42" applyFont="1" applyBorder="1" applyAlignment="1">
      <alignment horizontal="left" vertical="top"/>
      <protection/>
    </xf>
    <xf numFmtId="10" fontId="5" fillId="0" borderId="28" xfId="42" applyNumberFormat="1" applyFont="1" applyFill="1" applyBorder="1" applyAlignment="1">
      <alignment horizontal="right" vertical="top"/>
      <protection/>
    </xf>
    <xf numFmtId="177" fontId="5" fillId="0" borderId="20" xfId="42" applyNumberFormat="1" applyFont="1" applyBorder="1" applyAlignment="1">
      <alignment horizontal="right" vertical="top"/>
      <protection/>
    </xf>
    <xf numFmtId="0" fontId="0" fillId="0" borderId="28" xfId="0" applyBorder="1" applyAlignment="1">
      <alignment/>
    </xf>
    <xf numFmtId="0" fontId="0" fillId="35" borderId="24" xfId="0" applyFill="1" applyBorder="1" applyAlignment="1">
      <alignment/>
    </xf>
    <xf numFmtId="177" fontId="5" fillId="35" borderId="27" xfId="42" applyNumberFormat="1" applyFont="1" applyFill="1" applyBorder="1" applyAlignment="1">
      <alignment horizontal="right" vertical="top"/>
      <protection/>
    </xf>
    <xf numFmtId="0" fontId="0" fillId="35" borderId="28" xfId="0" applyFill="1" applyBorder="1" applyAlignment="1">
      <alignment/>
    </xf>
    <xf numFmtId="172" fontId="4" fillId="36" borderId="18" xfId="42" applyNumberFormat="1" applyFont="1" applyFill="1" applyBorder="1" applyAlignment="1">
      <alignment horizontal="left" vertical="top"/>
      <protection/>
    </xf>
    <xf numFmtId="181" fontId="4" fillId="36" borderId="12" xfId="42" applyNumberFormat="1" applyFont="1" applyFill="1" applyBorder="1" applyAlignment="1">
      <alignment horizontal="left" vertical="top"/>
      <protection/>
    </xf>
    <xf numFmtId="0" fontId="0" fillId="36" borderId="18" xfId="42" applyFont="1" applyFill="1" applyBorder="1">
      <alignment/>
      <protection/>
    </xf>
    <xf numFmtId="181" fontId="4" fillId="36" borderId="11" xfId="42" applyNumberFormat="1" applyFont="1" applyFill="1" applyBorder="1" applyAlignment="1">
      <alignment horizontal="left" vertical="top"/>
      <protection/>
    </xf>
    <xf numFmtId="0" fontId="25" fillId="0" borderId="0" xfId="0" applyFont="1" applyAlignment="1">
      <alignment/>
    </xf>
    <xf numFmtId="183" fontId="3" fillId="35" borderId="31" xfId="42" applyNumberFormat="1" applyFont="1" applyFill="1" applyBorder="1" applyAlignment="1">
      <alignment horizontal="left" vertical="top"/>
      <protection/>
    </xf>
    <xf numFmtId="0" fontId="0" fillId="35" borderId="0" xfId="42" applyFont="1" applyFill="1" applyBorder="1">
      <alignment/>
      <protection/>
    </xf>
    <xf numFmtId="0" fontId="0" fillId="35" borderId="32" xfId="0" applyFill="1" applyBorder="1" applyAlignment="1">
      <alignment/>
    </xf>
    <xf numFmtId="0" fontId="0" fillId="0" borderId="33" xfId="42" applyFont="1" applyBorder="1">
      <alignment/>
      <protection/>
    </xf>
    <xf numFmtId="0" fontId="0" fillId="35" borderId="0" xfId="0" applyFill="1" applyBorder="1" applyAlignment="1">
      <alignment/>
    </xf>
    <xf numFmtId="183" fontId="3" fillId="34" borderId="10" xfId="42" applyNumberFormat="1" applyFont="1" applyFill="1" applyBorder="1" applyAlignment="1">
      <alignment horizontal="left" vertical="top"/>
      <protection/>
    </xf>
    <xf numFmtId="0" fontId="0" fillId="0" borderId="27" xfId="42" applyFont="1" applyBorder="1">
      <alignment/>
      <protection/>
    </xf>
    <xf numFmtId="0" fontId="0" fillId="0" borderId="28" xfId="42" applyFont="1" applyBorder="1">
      <alignment/>
      <protection/>
    </xf>
    <xf numFmtId="0" fontId="0" fillId="0" borderId="29" xfId="42" applyFont="1" applyBorder="1">
      <alignment/>
      <protection/>
    </xf>
    <xf numFmtId="176" fontId="3" fillId="0" borderId="0" xfId="42" applyNumberFormat="1" applyFont="1" applyBorder="1" applyAlignment="1">
      <alignment horizontal="left" vertical="top"/>
      <protection/>
    </xf>
    <xf numFmtId="177" fontId="5" fillId="0" borderId="0" xfId="42" applyNumberFormat="1" applyFont="1" applyBorder="1" applyAlignment="1">
      <alignment horizontal="right" vertical="top"/>
      <protection/>
    </xf>
    <xf numFmtId="182" fontId="5" fillId="0" borderId="17" xfId="42" applyNumberFormat="1" applyFont="1" applyBorder="1" applyAlignment="1">
      <alignment horizontal="right" vertical="top"/>
      <protection/>
    </xf>
    <xf numFmtId="176" fontId="3" fillId="0" borderId="34" xfId="42" applyNumberFormat="1" applyFont="1" applyBorder="1" applyAlignment="1">
      <alignment horizontal="left" vertical="top"/>
      <protection/>
    </xf>
    <xf numFmtId="0" fontId="5" fillId="0" borderId="35" xfId="42" applyFont="1" applyBorder="1" applyAlignment="1">
      <alignment horizontal="left" vertical="top"/>
      <protection/>
    </xf>
    <xf numFmtId="177" fontId="5" fillId="0" borderId="35" xfId="42" applyNumberFormat="1" applyFont="1" applyBorder="1" applyAlignment="1">
      <alignment horizontal="right" vertical="top"/>
      <protection/>
    </xf>
    <xf numFmtId="10" fontId="5" fillId="0" borderId="36" xfId="42" applyNumberFormat="1" applyFont="1" applyFill="1" applyBorder="1" applyAlignment="1">
      <alignment horizontal="right" vertical="top"/>
      <protection/>
    </xf>
    <xf numFmtId="182" fontId="5" fillId="0" borderId="35" xfId="42" applyNumberFormat="1" applyFont="1" applyBorder="1" applyAlignment="1">
      <alignment horizontal="right" vertical="top"/>
      <protection/>
    </xf>
    <xf numFmtId="0" fontId="0" fillId="0" borderId="0" xfId="42" applyFont="1" applyBorder="1">
      <alignment/>
      <protection/>
    </xf>
    <xf numFmtId="173" fontId="5" fillId="0" borderId="17" xfId="42" applyNumberFormat="1" applyFont="1" applyBorder="1" applyAlignment="1">
      <alignment horizontal="right" vertical="top"/>
      <protection/>
    </xf>
    <xf numFmtId="182" fontId="5" fillId="0" borderId="11" xfId="42" applyNumberFormat="1" applyFont="1" applyBorder="1" applyAlignment="1">
      <alignment horizontal="right" vertical="top"/>
      <protection/>
    </xf>
    <xf numFmtId="184" fontId="2" fillId="0" borderId="21" xfId="42" applyNumberFormat="1" applyFont="1" applyBorder="1" applyAlignment="1">
      <alignment horizontal="right" vertical="top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FFFF"/>
      <rgbColor rgb="00E0E0E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81</xdr:row>
      <xdr:rowOff>0</xdr:rowOff>
    </xdr:from>
    <xdr:to>
      <xdr:col>0</xdr:col>
      <xdr:colOff>0</xdr:colOff>
      <xdr:row>81</xdr:row>
      <xdr:rowOff>0</xdr:rowOff>
    </xdr:to>
    <xdr:sp>
      <xdr:nvSpPr>
        <xdr:cNvPr id="1" name="Line 2"/>
        <xdr:cNvSpPr>
          <a:spLocks/>
        </xdr:cNvSpPr>
      </xdr:nvSpPr>
      <xdr:spPr>
        <a:xfrm flipH="1" flipV="1">
          <a:off x="0" y="130778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0</xdr:rowOff>
    </xdr:from>
    <xdr:to>
      <xdr:col>2</xdr:col>
      <xdr:colOff>352425</xdr:colOff>
      <xdr:row>81</xdr:row>
      <xdr:rowOff>0</xdr:rowOff>
    </xdr:to>
    <xdr:sp>
      <xdr:nvSpPr>
        <xdr:cNvPr id="2" name="Line 3"/>
        <xdr:cNvSpPr>
          <a:spLocks/>
        </xdr:cNvSpPr>
      </xdr:nvSpPr>
      <xdr:spPr>
        <a:xfrm flipH="1" flipV="1">
          <a:off x="0" y="13077825"/>
          <a:ext cx="10763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1"/>
  <sheetViews>
    <sheetView tabSelected="1" zoomScalePageLayoutView="0" workbookViewId="0" topLeftCell="A92">
      <selection activeCell="C113" sqref="C113"/>
    </sheetView>
  </sheetViews>
  <sheetFormatPr defaultColWidth="9.140625" defaultRowHeight="12.75"/>
  <cols>
    <col min="1" max="1" width="4.28125" style="0" customWidth="1"/>
    <col min="2" max="2" width="6.57421875" style="0" customWidth="1"/>
    <col min="3" max="3" width="6.421875" style="0" customWidth="1"/>
    <col min="4" max="4" width="40.57421875" style="0" customWidth="1"/>
    <col min="5" max="5" width="11.7109375" style="0" customWidth="1"/>
    <col min="6" max="6" width="11.00390625" style="0" customWidth="1"/>
    <col min="7" max="7" width="8.421875" style="0" customWidth="1"/>
    <col min="8" max="9" width="9.57421875" style="0" customWidth="1"/>
  </cols>
  <sheetData>
    <row r="1" spans="1:4" ht="12.75">
      <c r="A1" s="111" t="s">
        <v>55</v>
      </c>
      <c r="B1" s="111"/>
      <c r="C1" s="111"/>
      <c r="D1" s="111"/>
    </row>
    <row r="2" spans="1:4" ht="12.75">
      <c r="A2" s="111" t="s">
        <v>56</v>
      </c>
      <c r="B2" s="111"/>
      <c r="C2" s="111"/>
      <c r="D2" s="111"/>
    </row>
    <row r="3" spans="1:4" ht="12.75">
      <c r="A3" s="111" t="s">
        <v>57</v>
      </c>
      <c r="B3" s="111"/>
      <c r="C3" s="111"/>
      <c r="D3" s="111"/>
    </row>
    <row r="4" spans="1:4" ht="12.75">
      <c r="A4" s="111" t="s">
        <v>58</v>
      </c>
      <c r="B4" s="111"/>
      <c r="C4" s="111"/>
      <c r="D4" s="111"/>
    </row>
    <row r="6" spans="1:7" ht="22.5" customHeight="1">
      <c r="A6" s="63" t="s">
        <v>40</v>
      </c>
      <c r="B6" s="63" t="s">
        <v>46</v>
      </c>
      <c r="C6" s="64" t="s">
        <v>53</v>
      </c>
      <c r="D6" s="63" t="s">
        <v>44</v>
      </c>
      <c r="E6" s="63" t="s">
        <v>43</v>
      </c>
      <c r="F6" s="63" t="s">
        <v>20</v>
      </c>
      <c r="G6" s="65" t="s">
        <v>54</v>
      </c>
    </row>
    <row r="7" spans="1:7" ht="12.75" customHeight="1">
      <c r="A7" s="107">
        <v>10</v>
      </c>
      <c r="B7" s="38"/>
      <c r="C7" s="39"/>
      <c r="D7" s="43" t="s">
        <v>38</v>
      </c>
      <c r="E7" s="61">
        <v>303128</v>
      </c>
      <c r="F7" s="61">
        <v>303125.63</v>
      </c>
      <c r="G7" s="62">
        <v>1</v>
      </c>
    </row>
    <row r="8" spans="1:7" ht="12.75" customHeight="1">
      <c r="A8" s="7"/>
      <c r="B8" s="9">
        <v>1095</v>
      </c>
      <c r="C8" s="10"/>
      <c r="D8" s="11" t="s">
        <v>47</v>
      </c>
      <c r="E8" s="13">
        <v>303128</v>
      </c>
      <c r="F8" s="13">
        <v>303125.63</v>
      </c>
      <c r="G8" s="15">
        <v>1</v>
      </c>
    </row>
    <row r="9" spans="1:7" ht="12.75" customHeight="1">
      <c r="A9" s="7"/>
      <c r="B9" s="16"/>
      <c r="C9" s="17">
        <v>4010</v>
      </c>
      <c r="D9" s="18" t="s">
        <v>52</v>
      </c>
      <c r="E9" s="20">
        <v>4662</v>
      </c>
      <c r="F9" s="20">
        <v>4662</v>
      </c>
      <c r="G9" s="14">
        <v>1</v>
      </c>
    </row>
    <row r="10" spans="1:7" ht="12.75" customHeight="1">
      <c r="A10" s="7"/>
      <c r="B10" s="16"/>
      <c r="C10" s="17">
        <v>4110</v>
      </c>
      <c r="D10" s="18" t="s">
        <v>13</v>
      </c>
      <c r="E10" s="22">
        <v>704</v>
      </c>
      <c r="F10" s="22">
        <v>703.95</v>
      </c>
      <c r="G10" s="24">
        <v>0.9999000000000001</v>
      </c>
    </row>
    <row r="11" spans="1:7" ht="12.75" customHeight="1">
      <c r="A11" s="7"/>
      <c r="B11" s="16"/>
      <c r="C11" s="17">
        <v>4120</v>
      </c>
      <c r="D11" s="18" t="s">
        <v>30</v>
      </c>
      <c r="E11" s="22">
        <v>115</v>
      </c>
      <c r="F11" s="22">
        <v>114.22</v>
      </c>
      <c r="G11" s="24">
        <v>0.9932000000000001</v>
      </c>
    </row>
    <row r="12" spans="1:7" ht="12.75" customHeight="1">
      <c r="A12" s="7"/>
      <c r="B12" s="16"/>
      <c r="C12" s="17">
        <v>4210</v>
      </c>
      <c r="D12" s="18" t="s">
        <v>42</v>
      </c>
      <c r="E12" s="22">
        <v>339</v>
      </c>
      <c r="F12" s="22">
        <v>338.40000000000003</v>
      </c>
      <c r="G12" s="24">
        <v>0.9982000000000001</v>
      </c>
    </row>
    <row r="13" spans="1:7" ht="12.75" customHeight="1">
      <c r="A13" s="7"/>
      <c r="B13" s="16"/>
      <c r="C13" s="17">
        <v>4300</v>
      </c>
      <c r="D13" s="18" t="s">
        <v>28</v>
      </c>
      <c r="E13" s="22">
        <v>113</v>
      </c>
      <c r="F13" s="22">
        <v>113</v>
      </c>
      <c r="G13" s="14">
        <v>1</v>
      </c>
    </row>
    <row r="14" spans="1:8" ht="12.75" customHeight="1">
      <c r="A14" s="7"/>
      <c r="B14" s="16"/>
      <c r="C14" s="17">
        <v>4430</v>
      </c>
      <c r="D14" s="18" t="s">
        <v>2</v>
      </c>
      <c r="E14" s="12">
        <v>297184</v>
      </c>
      <c r="F14" s="12">
        <v>297183.69</v>
      </c>
      <c r="G14" s="14">
        <v>1</v>
      </c>
      <c r="H14" s="60"/>
    </row>
    <row r="15" spans="1:7" ht="12.75" customHeight="1">
      <c r="A15" s="7"/>
      <c r="B15" s="16"/>
      <c r="C15" s="27">
        <v>4740</v>
      </c>
      <c r="D15" s="29" t="s">
        <v>6</v>
      </c>
      <c r="E15" s="30">
        <v>11</v>
      </c>
      <c r="F15" s="30">
        <v>10.370000000000001</v>
      </c>
      <c r="G15" s="23">
        <v>0.9427</v>
      </c>
    </row>
    <row r="16" spans="1:7" ht="12" customHeight="1">
      <c r="A16" s="7"/>
      <c r="B16" s="16"/>
      <c r="C16" s="26"/>
      <c r="D16" s="31" t="s">
        <v>19</v>
      </c>
      <c r="E16" s="28"/>
      <c r="F16" s="28"/>
      <c r="G16" s="28"/>
    </row>
    <row r="17" spans="1:7" ht="12.75" customHeight="1">
      <c r="A17" s="108">
        <v>750</v>
      </c>
      <c r="B17" s="3"/>
      <c r="C17" s="4"/>
      <c r="D17" s="5" t="s">
        <v>5</v>
      </c>
      <c r="E17" s="6">
        <f>E18</f>
        <v>66000</v>
      </c>
      <c r="F17" s="6">
        <f>F18</f>
        <v>31887.12</v>
      </c>
      <c r="G17" s="66">
        <f>F17/E17</f>
        <v>0.4831381818181818</v>
      </c>
    </row>
    <row r="18" spans="1:7" ht="12.75" customHeight="1">
      <c r="A18" s="7"/>
      <c r="B18" s="33">
        <v>75011</v>
      </c>
      <c r="C18" s="10"/>
      <c r="D18" s="11" t="s">
        <v>21</v>
      </c>
      <c r="E18" s="13">
        <f>SUM(E19:E23)</f>
        <v>66000</v>
      </c>
      <c r="F18" s="13">
        <f>SUM(F19:F23)</f>
        <v>31887.12</v>
      </c>
      <c r="G18" s="83">
        <f>F18/E18</f>
        <v>0.4831381818181818</v>
      </c>
    </row>
    <row r="19" spans="1:7" ht="12.75" customHeight="1">
      <c r="A19" s="7"/>
      <c r="B19" s="16"/>
      <c r="C19" s="17">
        <v>4010</v>
      </c>
      <c r="D19" s="18" t="s">
        <v>52</v>
      </c>
      <c r="E19" s="12">
        <v>50832</v>
      </c>
      <c r="F19" s="37">
        <v>22077</v>
      </c>
      <c r="G19" s="67">
        <f>F19/E19</f>
        <v>0.4343130311614731</v>
      </c>
    </row>
    <row r="20" spans="1:7" ht="12.75" customHeight="1">
      <c r="A20" s="7"/>
      <c r="B20" s="16"/>
      <c r="C20" s="17">
        <v>4040</v>
      </c>
      <c r="D20" s="18" t="s">
        <v>39</v>
      </c>
      <c r="E20" s="20">
        <v>4257</v>
      </c>
      <c r="F20" s="20">
        <v>4257</v>
      </c>
      <c r="G20" s="67">
        <f>F20/E20</f>
        <v>1</v>
      </c>
    </row>
    <row r="21" spans="1:7" ht="12.75" customHeight="1">
      <c r="A21" s="7"/>
      <c r="B21" s="16"/>
      <c r="C21" s="17">
        <v>4110</v>
      </c>
      <c r="D21" s="18" t="s">
        <v>13</v>
      </c>
      <c r="E21" s="37">
        <v>8319</v>
      </c>
      <c r="F21" s="20">
        <v>3976.45</v>
      </c>
      <c r="G21" s="67">
        <f>F21/E21</f>
        <v>0.4779961533838201</v>
      </c>
    </row>
    <row r="22" spans="1:7" ht="12.75" customHeight="1">
      <c r="A22" s="7"/>
      <c r="B22" s="16"/>
      <c r="C22" s="17">
        <v>4120</v>
      </c>
      <c r="D22" s="18" t="s">
        <v>30</v>
      </c>
      <c r="E22" s="20">
        <v>1350</v>
      </c>
      <c r="F22" s="20">
        <v>645.17</v>
      </c>
      <c r="G22" s="67">
        <f>F22/E22</f>
        <v>0.47790370370370366</v>
      </c>
    </row>
    <row r="23" spans="1:7" ht="12.75" customHeight="1">
      <c r="A23" s="7"/>
      <c r="B23" s="16"/>
      <c r="C23" s="17">
        <v>4440</v>
      </c>
      <c r="D23" s="18" t="s">
        <v>7</v>
      </c>
      <c r="E23" s="20">
        <v>1242</v>
      </c>
      <c r="F23" s="20">
        <v>931.5</v>
      </c>
      <c r="G23" s="67">
        <f>F23/E23</f>
        <v>0.75</v>
      </c>
    </row>
    <row r="24" spans="1:7" ht="12.75" customHeight="1">
      <c r="A24" s="110">
        <v>751</v>
      </c>
      <c r="B24" s="2"/>
      <c r="C24" s="1"/>
      <c r="D24" s="41" t="s">
        <v>22</v>
      </c>
      <c r="E24" s="32">
        <v>11959</v>
      </c>
      <c r="F24" s="32">
        <v>10661.460000000001</v>
      </c>
      <c r="G24" s="42">
        <v>0.8915000000000001</v>
      </c>
    </row>
    <row r="25" spans="1:7" ht="12" customHeight="1">
      <c r="A25" s="109"/>
      <c r="B25" s="38"/>
      <c r="C25" s="39"/>
      <c r="D25" s="43" t="s">
        <v>29</v>
      </c>
      <c r="E25" s="40"/>
      <c r="F25" s="40"/>
      <c r="G25" s="40"/>
    </row>
    <row r="26" spans="1:7" ht="12.75" customHeight="1">
      <c r="A26" s="7"/>
      <c r="B26" s="45">
        <v>75101</v>
      </c>
      <c r="C26" s="8"/>
      <c r="D26" s="48" t="s">
        <v>49</v>
      </c>
      <c r="E26" s="49">
        <f>SUM(E28:E30)</f>
        <v>1284</v>
      </c>
      <c r="F26" s="50">
        <v>0</v>
      </c>
      <c r="G26" s="51">
        <v>0</v>
      </c>
    </row>
    <row r="27" spans="1:7" ht="12" customHeight="1">
      <c r="A27" s="7"/>
      <c r="B27" s="44"/>
      <c r="C27" s="46"/>
      <c r="D27" s="52" t="s">
        <v>12</v>
      </c>
      <c r="E27" s="47"/>
      <c r="F27" s="47"/>
      <c r="G27" s="47"/>
    </row>
    <row r="28" spans="1:7" ht="12.75" customHeight="1">
      <c r="A28" s="7"/>
      <c r="B28" s="16"/>
      <c r="C28" s="17">
        <v>4010</v>
      </c>
      <c r="D28" s="18" t="s">
        <v>52</v>
      </c>
      <c r="E28" s="20">
        <v>1092</v>
      </c>
      <c r="F28" s="53">
        <v>0</v>
      </c>
      <c r="G28" s="54">
        <v>0</v>
      </c>
    </row>
    <row r="29" spans="1:7" ht="12.75" customHeight="1">
      <c r="A29" s="7"/>
      <c r="B29" s="16"/>
      <c r="C29" s="17">
        <v>4110</v>
      </c>
      <c r="D29" s="18" t="s">
        <v>13</v>
      </c>
      <c r="E29" s="22">
        <v>165</v>
      </c>
      <c r="F29" s="53">
        <v>0</v>
      </c>
      <c r="G29" s="54">
        <v>0</v>
      </c>
    </row>
    <row r="30" spans="1:7" ht="12.75" customHeight="1">
      <c r="A30" s="7"/>
      <c r="B30" s="16"/>
      <c r="C30" s="17">
        <v>4120</v>
      </c>
      <c r="D30" s="18" t="s">
        <v>30</v>
      </c>
      <c r="E30" s="55">
        <v>27</v>
      </c>
      <c r="F30" s="53">
        <v>0</v>
      </c>
      <c r="G30" s="54">
        <v>0</v>
      </c>
    </row>
    <row r="31" spans="1:7" ht="12.75" customHeight="1">
      <c r="A31" s="7"/>
      <c r="B31" s="33">
        <v>75113</v>
      </c>
      <c r="C31" s="10"/>
      <c r="D31" s="11" t="s">
        <v>37</v>
      </c>
      <c r="E31" s="35">
        <v>10675</v>
      </c>
      <c r="F31" s="35">
        <v>10661.460000000001</v>
      </c>
      <c r="G31" s="36">
        <v>0.9987</v>
      </c>
    </row>
    <row r="32" spans="1:7" ht="12.75" customHeight="1">
      <c r="A32" s="7"/>
      <c r="B32" s="16"/>
      <c r="C32" s="17">
        <v>3030</v>
      </c>
      <c r="D32" s="18" t="s">
        <v>33</v>
      </c>
      <c r="E32" s="20">
        <v>5781</v>
      </c>
      <c r="F32" s="20">
        <v>5780.74</v>
      </c>
      <c r="G32" s="14">
        <v>1</v>
      </c>
    </row>
    <row r="33" spans="1:7" ht="12.75" customHeight="1">
      <c r="A33" s="7"/>
      <c r="B33" s="16"/>
      <c r="C33" s="17">
        <v>4110</v>
      </c>
      <c r="D33" s="18" t="s">
        <v>13</v>
      </c>
      <c r="E33" s="22">
        <v>213</v>
      </c>
      <c r="F33" s="22">
        <v>211.69</v>
      </c>
      <c r="G33" s="24">
        <v>0.9938</v>
      </c>
    </row>
    <row r="34" spans="1:7" ht="12.75" customHeight="1">
      <c r="A34" s="7"/>
      <c r="B34" s="16"/>
      <c r="C34" s="17">
        <v>4170</v>
      </c>
      <c r="D34" s="18" t="s">
        <v>27</v>
      </c>
      <c r="E34" s="20">
        <v>2082</v>
      </c>
      <c r="F34" s="20">
        <v>2082</v>
      </c>
      <c r="G34" s="14">
        <v>1</v>
      </c>
    </row>
    <row r="35" spans="1:7" ht="12.75" customHeight="1">
      <c r="A35" s="7"/>
      <c r="B35" s="16"/>
      <c r="C35" s="17">
        <v>4210</v>
      </c>
      <c r="D35" s="18" t="s">
        <v>42</v>
      </c>
      <c r="E35" s="22">
        <v>649</v>
      </c>
      <c r="F35" s="22">
        <v>646.1800000000001</v>
      </c>
      <c r="G35" s="24">
        <v>0.9957000000000001</v>
      </c>
    </row>
    <row r="36" spans="1:7" ht="12.75" customHeight="1">
      <c r="A36" s="7"/>
      <c r="B36" s="16"/>
      <c r="C36" s="17">
        <v>4260</v>
      </c>
      <c r="D36" s="18" t="s">
        <v>32</v>
      </c>
      <c r="E36" s="55">
        <v>50</v>
      </c>
      <c r="F36" s="55">
        <v>45</v>
      </c>
      <c r="G36" s="24">
        <v>0.9</v>
      </c>
    </row>
    <row r="37" spans="1:7" ht="12.75" customHeight="1">
      <c r="A37" s="7"/>
      <c r="B37" s="16"/>
      <c r="C37" s="17">
        <v>4270</v>
      </c>
      <c r="D37" s="18" t="s">
        <v>25</v>
      </c>
      <c r="E37" s="22">
        <v>561</v>
      </c>
      <c r="F37" s="22">
        <v>560</v>
      </c>
      <c r="G37" s="24">
        <v>0.9982000000000001</v>
      </c>
    </row>
    <row r="38" spans="1:7" ht="12.75" customHeight="1">
      <c r="A38" s="7"/>
      <c r="B38" s="16"/>
      <c r="C38" s="17">
        <v>4300</v>
      </c>
      <c r="D38" s="18" t="s">
        <v>28</v>
      </c>
      <c r="E38" s="22">
        <v>539</v>
      </c>
      <c r="F38" s="22">
        <v>538.02</v>
      </c>
      <c r="G38" s="24">
        <v>0.9982000000000001</v>
      </c>
    </row>
    <row r="39" spans="1:7" ht="12.75" customHeight="1">
      <c r="A39" s="7"/>
      <c r="B39" s="16"/>
      <c r="C39" s="27">
        <v>4360</v>
      </c>
      <c r="D39" s="29" t="s">
        <v>9</v>
      </c>
      <c r="E39" s="21">
        <v>100</v>
      </c>
      <c r="F39" s="30">
        <v>99.99000000000001</v>
      </c>
      <c r="G39" s="23">
        <v>0.9999000000000001</v>
      </c>
    </row>
    <row r="40" spans="1:7" ht="12" customHeight="1">
      <c r="A40" s="7"/>
      <c r="B40" s="16"/>
      <c r="C40" s="26"/>
      <c r="D40" s="31" t="s">
        <v>16</v>
      </c>
      <c r="E40" s="28"/>
      <c r="F40" s="28"/>
      <c r="G40" s="28"/>
    </row>
    <row r="41" spans="1:7" ht="12.75" customHeight="1">
      <c r="A41" s="7"/>
      <c r="B41" s="16"/>
      <c r="C41" s="17">
        <v>4410</v>
      </c>
      <c r="D41" s="18" t="s">
        <v>4</v>
      </c>
      <c r="E41" s="22">
        <v>229</v>
      </c>
      <c r="F41" s="22">
        <v>228.33</v>
      </c>
      <c r="G41" s="24">
        <v>0.9971000000000001</v>
      </c>
    </row>
    <row r="42" spans="1:7" ht="12.75" customHeight="1">
      <c r="A42" s="7"/>
      <c r="B42" s="16"/>
      <c r="C42" s="27">
        <v>4740</v>
      </c>
      <c r="D42" s="29" t="s">
        <v>6</v>
      </c>
      <c r="E42" s="21">
        <v>149</v>
      </c>
      <c r="F42" s="21">
        <v>148.05</v>
      </c>
      <c r="G42" s="23">
        <v>0.9936</v>
      </c>
    </row>
    <row r="43" spans="1:7" ht="12" customHeight="1">
      <c r="A43" s="7"/>
      <c r="B43" s="16"/>
      <c r="C43" s="26"/>
      <c r="D43" s="31" t="s">
        <v>19</v>
      </c>
      <c r="E43" s="28"/>
      <c r="F43" s="28"/>
      <c r="G43" s="28"/>
    </row>
    <row r="44" spans="1:7" ht="12.75" customHeight="1">
      <c r="A44" s="7"/>
      <c r="B44" s="16"/>
      <c r="C44" s="27">
        <v>4750</v>
      </c>
      <c r="D44" s="29" t="s">
        <v>31</v>
      </c>
      <c r="E44" s="21">
        <v>322</v>
      </c>
      <c r="F44" s="21">
        <v>321.46</v>
      </c>
      <c r="G44" s="23">
        <v>0.9983</v>
      </c>
    </row>
    <row r="45" spans="1:7" ht="12" customHeight="1">
      <c r="A45" s="7"/>
      <c r="B45" s="16"/>
      <c r="C45" s="26"/>
      <c r="D45" s="31" t="s">
        <v>45</v>
      </c>
      <c r="E45" s="28"/>
      <c r="F45" s="28"/>
      <c r="G45" s="28"/>
    </row>
    <row r="46" spans="1:7" ht="12.75" customHeight="1">
      <c r="A46" s="110">
        <v>852</v>
      </c>
      <c r="B46" s="2"/>
      <c r="C46" s="1"/>
      <c r="D46" s="41" t="s">
        <v>50</v>
      </c>
      <c r="E46" s="68">
        <f>SUM(E47,E73,E79)</f>
        <v>2215400</v>
      </c>
      <c r="F46" s="68">
        <f>SUM(F47,F73,F79)</f>
        <v>1001907.3499999999</v>
      </c>
      <c r="G46" s="85">
        <f aca="true" t="shared" si="0" ref="G46:G82">F46/E46</f>
        <v>0.4522467048839938</v>
      </c>
    </row>
    <row r="47" spans="1:7" ht="12.75" customHeight="1">
      <c r="A47" s="118"/>
      <c r="B47" s="112">
        <v>85212</v>
      </c>
      <c r="C47" s="72"/>
      <c r="D47" s="77" t="s">
        <v>15</v>
      </c>
      <c r="E47" s="80">
        <f>SUM(E50:E72)</f>
        <v>2147300</v>
      </c>
      <c r="F47" s="84">
        <f>SUM(F50:F72)</f>
        <v>972233.0099999999</v>
      </c>
      <c r="G47" s="86">
        <f t="shared" si="0"/>
        <v>0.4527699948772877</v>
      </c>
    </row>
    <row r="48" spans="1:7" ht="12" customHeight="1">
      <c r="A48" s="119"/>
      <c r="B48" s="113"/>
      <c r="C48" s="74"/>
      <c r="D48" s="78" t="s">
        <v>0</v>
      </c>
      <c r="E48" s="81"/>
      <c r="F48" s="73"/>
      <c r="G48" s="87"/>
    </row>
    <row r="49" spans="1:7" ht="12" customHeight="1">
      <c r="A49" s="103"/>
      <c r="B49" s="114"/>
      <c r="C49" s="76"/>
      <c r="D49" s="79" t="s">
        <v>36</v>
      </c>
      <c r="E49" s="82"/>
      <c r="F49" s="75"/>
      <c r="G49" s="88"/>
    </row>
    <row r="50" spans="1:7" ht="12.75" customHeight="1">
      <c r="A50" s="119"/>
      <c r="B50" s="115"/>
      <c r="C50" s="69">
        <v>3020</v>
      </c>
      <c r="D50" s="31" t="s">
        <v>10</v>
      </c>
      <c r="E50" s="70">
        <v>520</v>
      </c>
      <c r="F50" s="70">
        <v>251</v>
      </c>
      <c r="G50" s="89">
        <f t="shared" si="0"/>
        <v>0.4826923076923077</v>
      </c>
    </row>
    <row r="51" spans="1:7" ht="12.75" customHeight="1">
      <c r="A51" s="119"/>
      <c r="B51" s="115"/>
      <c r="C51" s="17">
        <v>3110</v>
      </c>
      <c r="D51" s="18" t="s">
        <v>14</v>
      </c>
      <c r="E51" s="57">
        <v>2069890</v>
      </c>
      <c r="F51" s="12">
        <v>937179.91</v>
      </c>
      <c r="G51" s="67">
        <f t="shared" si="0"/>
        <v>0.4527679780084932</v>
      </c>
    </row>
    <row r="52" spans="1:7" ht="12.75" customHeight="1">
      <c r="A52" s="119"/>
      <c r="B52" s="115"/>
      <c r="C52" s="27">
        <v>4010</v>
      </c>
      <c r="D52" s="29" t="s">
        <v>52</v>
      </c>
      <c r="E52" s="123">
        <v>40100</v>
      </c>
      <c r="F52" s="123">
        <v>17987.96</v>
      </c>
      <c r="G52" s="90">
        <f t="shared" si="0"/>
        <v>0.44857755610972566</v>
      </c>
    </row>
    <row r="53" spans="1:7" ht="12.75" customHeight="1">
      <c r="A53" s="119"/>
      <c r="B53" s="99"/>
      <c r="C53" s="124">
        <v>4040</v>
      </c>
      <c r="D53" s="125" t="s">
        <v>39</v>
      </c>
      <c r="E53" s="126">
        <v>3015</v>
      </c>
      <c r="F53" s="126">
        <v>3014.15</v>
      </c>
      <c r="G53" s="127">
        <f t="shared" si="0"/>
        <v>0.9997180762852405</v>
      </c>
    </row>
    <row r="54" spans="1:7" ht="12.75" customHeight="1">
      <c r="A54" s="99"/>
      <c r="B54" s="99"/>
      <c r="C54" s="121"/>
      <c r="D54" s="71"/>
      <c r="E54" s="122"/>
      <c r="F54" s="122"/>
      <c r="G54" s="91"/>
    </row>
    <row r="55" spans="1:7" ht="12.75" customHeight="1">
      <c r="A55" s="129" t="s">
        <v>59</v>
      </c>
      <c r="B55" s="99"/>
      <c r="C55" s="121"/>
      <c r="D55" s="71"/>
      <c r="E55" s="122"/>
      <c r="F55" s="122"/>
      <c r="G55" s="91"/>
    </row>
    <row r="56" spans="1:7" ht="12.75" customHeight="1">
      <c r="A56" s="119"/>
      <c r="B56" s="99"/>
      <c r="C56" s="124">
        <v>4110</v>
      </c>
      <c r="D56" s="125" t="s">
        <v>13</v>
      </c>
      <c r="E56" s="128">
        <v>19910</v>
      </c>
      <c r="F56" s="126">
        <v>9254.72</v>
      </c>
      <c r="G56" s="127">
        <f t="shared" si="0"/>
        <v>0.46482772476142636</v>
      </c>
    </row>
    <row r="57" spans="1:7" ht="12.75" customHeight="1">
      <c r="A57" s="119"/>
      <c r="B57" s="115"/>
      <c r="C57" s="69">
        <v>4120</v>
      </c>
      <c r="D57" s="31" t="s">
        <v>30</v>
      </c>
      <c r="E57" s="102">
        <v>1060</v>
      </c>
      <c r="F57" s="70">
        <v>451.99</v>
      </c>
      <c r="G57" s="89">
        <f t="shared" si="0"/>
        <v>0.4264056603773585</v>
      </c>
    </row>
    <row r="58" spans="1:7" ht="12.75" customHeight="1">
      <c r="A58" s="119"/>
      <c r="B58" s="115"/>
      <c r="C58" s="17">
        <v>4170</v>
      </c>
      <c r="D58" s="18" t="s">
        <v>27</v>
      </c>
      <c r="E58" s="22">
        <v>580</v>
      </c>
      <c r="F58" s="22">
        <v>201</v>
      </c>
      <c r="G58" s="67">
        <f t="shared" si="0"/>
        <v>0.34655172413793106</v>
      </c>
    </row>
    <row r="59" spans="1:7" ht="12.75" customHeight="1">
      <c r="A59" s="119"/>
      <c r="B59" s="115"/>
      <c r="C59" s="17">
        <v>4210</v>
      </c>
      <c r="D59" s="18" t="s">
        <v>42</v>
      </c>
      <c r="E59" s="20">
        <v>2815</v>
      </c>
      <c r="F59" s="55">
        <v>47.58</v>
      </c>
      <c r="G59" s="67">
        <f t="shared" si="0"/>
        <v>0.016902309058614565</v>
      </c>
    </row>
    <row r="60" spans="1:7" ht="12.75" customHeight="1">
      <c r="A60" s="119"/>
      <c r="B60" s="115"/>
      <c r="C60" s="17">
        <v>4270</v>
      </c>
      <c r="D60" s="18" t="s">
        <v>25</v>
      </c>
      <c r="E60" s="22">
        <v>500</v>
      </c>
      <c r="F60" s="53">
        <v>0</v>
      </c>
      <c r="G60" s="67">
        <f t="shared" si="0"/>
        <v>0</v>
      </c>
    </row>
    <row r="61" spans="1:7" ht="12.75" customHeight="1">
      <c r="A61" s="119"/>
      <c r="B61" s="115"/>
      <c r="C61" s="17">
        <v>4280</v>
      </c>
      <c r="D61" s="18" t="s">
        <v>8</v>
      </c>
      <c r="E61" s="22">
        <v>200</v>
      </c>
      <c r="F61" s="55">
        <v>51</v>
      </c>
      <c r="G61" s="67">
        <f t="shared" si="0"/>
        <v>0.255</v>
      </c>
    </row>
    <row r="62" spans="1:7" ht="12.75" customHeight="1">
      <c r="A62" s="119"/>
      <c r="B62" s="115"/>
      <c r="C62" s="17">
        <v>4300</v>
      </c>
      <c r="D62" s="18" t="s">
        <v>28</v>
      </c>
      <c r="E62" s="20">
        <v>3280</v>
      </c>
      <c r="F62" s="22">
        <v>651.22</v>
      </c>
      <c r="G62" s="90">
        <f t="shared" si="0"/>
        <v>0.19854268292682928</v>
      </c>
    </row>
    <row r="63" spans="1:7" ht="12.75" customHeight="1">
      <c r="A63" s="119"/>
      <c r="B63" s="115"/>
      <c r="C63" s="27">
        <v>4370</v>
      </c>
      <c r="D63" s="29" t="s">
        <v>23</v>
      </c>
      <c r="E63" s="21">
        <v>500</v>
      </c>
      <c r="F63" s="93">
        <v>0</v>
      </c>
      <c r="G63" s="97">
        <f t="shared" si="0"/>
        <v>0</v>
      </c>
    </row>
    <row r="64" spans="1:7" ht="12" customHeight="1">
      <c r="A64" s="119"/>
      <c r="B64" s="115"/>
      <c r="C64" s="26"/>
      <c r="D64" s="31" t="s">
        <v>51</v>
      </c>
      <c r="E64" s="28"/>
      <c r="F64" s="25"/>
      <c r="G64" s="98"/>
    </row>
    <row r="65" spans="1:7" ht="12.75" customHeight="1">
      <c r="A65" s="119"/>
      <c r="B65" s="115"/>
      <c r="C65" s="17">
        <v>4410</v>
      </c>
      <c r="D65" s="18" t="s">
        <v>4</v>
      </c>
      <c r="E65" s="22">
        <v>770</v>
      </c>
      <c r="F65" s="22">
        <v>203.88</v>
      </c>
      <c r="G65" s="89">
        <f t="shared" si="0"/>
        <v>0.2647792207792208</v>
      </c>
    </row>
    <row r="66" spans="1:7" ht="12.75" customHeight="1">
      <c r="A66" s="119"/>
      <c r="B66" s="115"/>
      <c r="C66" s="17">
        <v>4440</v>
      </c>
      <c r="D66" s="18" t="s">
        <v>7</v>
      </c>
      <c r="E66" s="20">
        <v>1510</v>
      </c>
      <c r="F66" s="20">
        <v>1132.5</v>
      </c>
      <c r="G66" s="90">
        <f t="shared" si="0"/>
        <v>0.75</v>
      </c>
    </row>
    <row r="67" spans="1:7" ht="12.75" customHeight="1">
      <c r="A67" s="119"/>
      <c r="B67" s="115"/>
      <c r="C67" s="27">
        <v>4700</v>
      </c>
      <c r="D67" s="29" t="s">
        <v>41</v>
      </c>
      <c r="E67" s="19">
        <v>1000</v>
      </c>
      <c r="F67" s="94">
        <v>580</v>
      </c>
      <c r="G67" s="97">
        <f t="shared" si="0"/>
        <v>0.58</v>
      </c>
    </row>
    <row r="68" spans="1:7" ht="12" customHeight="1">
      <c r="A68" s="119"/>
      <c r="B68" s="115"/>
      <c r="C68" s="26"/>
      <c r="D68" s="31" t="s">
        <v>24</v>
      </c>
      <c r="E68" s="28"/>
      <c r="F68" s="25"/>
      <c r="G68" s="98"/>
    </row>
    <row r="69" spans="1:7" ht="12.75" customHeight="1">
      <c r="A69" s="119"/>
      <c r="B69" s="115"/>
      <c r="C69" s="27">
        <v>4740</v>
      </c>
      <c r="D69" s="29" t="s">
        <v>6</v>
      </c>
      <c r="E69" s="21">
        <v>300</v>
      </c>
      <c r="F69" s="93">
        <v>0</v>
      </c>
      <c r="G69" s="97">
        <f t="shared" si="0"/>
        <v>0</v>
      </c>
    </row>
    <row r="70" spans="1:7" ht="12" customHeight="1">
      <c r="A70" s="119"/>
      <c r="B70" s="115"/>
      <c r="C70" s="26"/>
      <c r="D70" s="31" t="s">
        <v>19</v>
      </c>
      <c r="E70" s="28"/>
      <c r="F70" s="25"/>
      <c r="G70" s="98"/>
    </row>
    <row r="71" spans="1:7" ht="12.75" customHeight="1">
      <c r="A71" s="119"/>
      <c r="B71" s="115"/>
      <c r="C71" s="27">
        <v>4750</v>
      </c>
      <c r="D71" s="29" t="s">
        <v>31</v>
      </c>
      <c r="E71" s="19">
        <v>1350</v>
      </c>
      <c r="F71" s="92">
        <v>1226.1000000000001</v>
      </c>
      <c r="G71" s="97">
        <f t="shared" si="0"/>
        <v>0.9082222222222224</v>
      </c>
    </row>
    <row r="72" spans="1:7" ht="12" customHeight="1">
      <c r="A72" s="119"/>
      <c r="B72" s="115"/>
      <c r="C72" s="99"/>
      <c r="D72" s="100" t="s">
        <v>45</v>
      </c>
      <c r="E72" s="16"/>
      <c r="F72" s="7"/>
      <c r="G72" s="101"/>
    </row>
    <row r="73" spans="1:7" ht="12.75" customHeight="1">
      <c r="A73" s="119"/>
      <c r="B73" s="112">
        <v>85213</v>
      </c>
      <c r="C73" s="72"/>
      <c r="D73" s="77" t="s">
        <v>26</v>
      </c>
      <c r="E73" s="105">
        <v>5100</v>
      </c>
      <c r="F73" s="105">
        <v>2113.07</v>
      </c>
      <c r="G73" s="86">
        <f t="shared" si="0"/>
        <v>0.4143274509803922</v>
      </c>
    </row>
    <row r="74" spans="1:7" ht="12" customHeight="1">
      <c r="A74" s="119"/>
      <c r="B74" s="113"/>
      <c r="C74" s="74"/>
      <c r="D74" s="78" t="s">
        <v>18</v>
      </c>
      <c r="E74" s="81"/>
      <c r="F74" s="81"/>
      <c r="G74" s="87"/>
    </row>
    <row r="75" spans="1:7" ht="12" customHeight="1">
      <c r="A75" s="119"/>
      <c r="B75" s="113"/>
      <c r="C75" s="74"/>
      <c r="D75" s="78" t="s">
        <v>11</v>
      </c>
      <c r="E75" s="81"/>
      <c r="F75" s="81"/>
      <c r="G75" s="87"/>
    </row>
    <row r="76" spans="1:7" ht="12" customHeight="1">
      <c r="A76" s="103"/>
      <c r="B76" s="116"/>
      <c r="C76" s="104"/>
      <c r="D76" s="78" t="s">
        <v>1</v>
      </c>
      <c r="E76" s="106"/>
      <c r="F76" s="106"/>
      <c r="G76" s="87"/>
    </row>
    <row r="77" spans="1:7" ht="12" customHeight="1">
      <c r="A77" s="103"/>
      <c r="B77" s="114"/>
      <c r="C77" s="76"/>
      <c r="D77" s="79" t="s">
        <v>3</v>
      </c>
      <c r="E77" s="82"/>
      <c r="F77" s="82"/>
      <c r="G77" s="88"/>
    </row>
    <row r="78" spans="1:7" ht="12.75" customHeight="1">
      <c r="A78" s="119"/>
      <c r="B78" s="115"/>
      <c r="C78" s="69">
        <v>4130</v>
      </c>
      <c r="D78" s="31" t="s">
        <v>35</v>
      </c>
      <c r="E78" s="102">
        <v>5100</v>
      </c>
      <c r="F78" s="102">
        <v>2113.07</v>
      </c>
      <c r="G78" s="95">
        <f t="shared" si="0"/>
        <v>0.4143274509803922</v>
      </c>
    </row>
    <row r="79" spans="1:7" ht="12.75" customHeight="1">
      <c r="A79" s="119"/>
      <c r="B79" s="117">
        <v>85214</v>
      </c>
      <c r="C79" s="8"/>
      <c r="D79" s="48" t="s">
        <v>17</v>
      </c>
      <c r="E79" s="34">
        <f>SUM(E81)</f>
        <v>63000</v>
      </c>
      <c r="F79" s="34">
        <f>SUM(F81)</f>
        <v>27561.27</v>
      </c>
      <c r="G79" s="86">
        <f t="shared" si="0"/>
        <v>0.4374804761904762</v>
      </c>
    </row>
    <row r="80" spans="1:7" ht="12" customHeight="1">
      <c r="A80" s="119"/>
      <c r="B80" s="46"/>
      <c r="C80" s="46"/>
      <c r="D80" s="52" t="s">
        <v>48</v>
      </c>
      <c r="E80" s="47"/>
      <c r="F80" s="44"/>
      <c r="G80" s="88"/>
    </row>
    <row r="81" spans="1:7" ht="12.75" customHeight="1">
      <c r="A81" s="120"/>
      <c r="B81" s="115"/>
      <c r="C81" s="17">
        <v>3110</v>
      </c>
      <c r="D81" s="18" t="s">
        <v>14</v>
      </c>
      <c r="E81" s="130">
        <v>63000</v>
      </c>
      <c r="F81" s="131">
        <v>27561.27</v>
      </c>
      <c r="G81" s="97">
        <f t="shared" si="0"/>
        <v>0.4374804761904762</v>
      </c>
    </row>
    <row r="82" spans="4:7" ht="11.25" customHeight="1">
      <c r="D82" s="59" t="s">
        <v>34</v>
      </c>
      <c r="E82" s="132">
        <f>SUM(E46,E24,E17,E7)</f>
        <v>2596487</v>
      </c>
      <c r="F82" s="132">
        <f>SUM(F46,F24,F17,F7)</f>
        <v>1347581.5599999998</v>
      </c>
      <c r="G82" s="96">
        <f t="shared" si="0"/>
        <v>0.5190018513476092</v>
      </c>
    </row>
    <row r="83" spans="1:2" ht="12.75" customHeight="1">
      <c r="A83" s="56"/>
      <c r="B83" s="58"/>
    </row>
    <row r="111" ht="12.75">
      <c r="A111" t="s">
        <v>60</v>
      </c>
    </row>
  </sheetData>
  <sheetProtection/>
  <printOptions/>
  <pageMargins left="0.75" right="0.53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Gmina Poniec</cp:lastModifiedBy>
  <cp:lastPrinted>2009-07-30T10:20:06Z</cp:lastPrinted>
  <dcterms:modified xsi:type="dcterms:W3CDTF">2009-07-30T10:21:18Z</dcterms:modified>
  <cp:category/>
  <cp:version/>
  <cp:contentType/>
  <cp:contentStatus/>
</cp:coreProperties>
</file>