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<sst xmlns="http://schemas.openxmlformats.org/spreadsheetml/2006/main" count="70" uniqueCount="52">
  <si>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społecznego</t>
  </si>
  <si>
    <t>Różne opłaty i składki</t>
  </si>
  <si>
    <t>Podróże służbowe krajowe</t>
  </si>
  <si>
    <t>Administracja publiczna</t>
  </si>
  <si>
    <t>Zakup materiałów papierniczych do sprzętu drukarskiego i</t>
  </si>
  <si>
    <t xml:space="preserve">stacjonarnej </t>
  </si>
  <si>
    <t>Odpisy na zakładowy fundusz świadczeń socjalnych</t>
  </si>
  <si>
    <t>Opłaty z tytułu zakupu usług telekomunikacyjnych telefonii</t>
  </si>
  <si>
    <t>Zakup usług zdrowotnych</t>
  </si>
  <si>
    <t>na ubezpieczenia emerytalne i rentowe z ubezpieczenia</t>
  </si>
  <si>
    <t>Wydatki osobowe niezaliczone do wynagrodzeń</t>
  </si>
  <si>
    <t>ochrony prawa</t>
  </si>
  <si>
    <t>Składki na ubezpieczenia społeczne</t>
  </si>
  <si>
    <t>Świadczenia społeczne</t>
  </si>
  <si>
    <t xml:space="preserve">oraz niektóre świadczenia rodzinne </t>
  </si>
  <si>
    <t xml:space="preserve">służby cywilnej </t>
  </si>
  <si>
    <t>Zasiłki i pomoc w naturze oraz składki na ubezpieczenia</t>
  </si>
  <si>
    <t>urządzeń kserograficznych</t>
  </si>
  <si>
    <t>Paragraf</t>
  </si>
  <si>
    <t>Świadczenia rodzinne, zaliczka alimentacyjna oraz składki</t>
  </si>
  <si>
    <t>Strona:</t>
  </si>
  <si>
    <t>pobierające niektóre świadczenia z pomocy społecznej</t>
  </si>
  <si>
    <t>Urzędy wojewódzkie</t>
  </si>
  <si>
    <t>Urzędy naczelnych organów władzy państwowej,</t>
  </si>
  <si>
    <t>Składki na ubezpieczenie zdrowotne opłacane za osoby</t>
  </si>
  <si>
    <t>Wynagrodzenia bezosobowe</t>
  </si>
  <si>
    <t>Zakup usług pozostałych</t>
  </si>
  <si>
    <t>Urzędu naczelnych organów władzy państwowej, kontroli i</t>
  </si>
  <si>
    <t>kontroli i ochrony prawa oraz sądownictwa</t>
  </si>
  <si>
    <t>Składki na Fundusz Pracy</t>
  </si>
  <si>
    <t>Zakup akcesoriów komputerowych, w tym programów i</t>
  </si>
  <si>
    <t>Razem</t>
  </si>
  <si>
    <t>Składki na ubezpieczenie zdrowotne</t>
  </si>
  <si>
    <t>Rolnictwo i łowiectwo</t>
  </si>
  <si>
    <t>Dodatkowe wynagrodzenie roczne</t>
  </si>
  <si>
    <t>Dział</t>
  </si>
  <si>
    <t>Wydatki</t>
  </si>
  <si>
    <t>Usuwanie skutków klęsk żywiołowych</t>
  </si>
  <si>
    <t>Zakup materiałów i wyposażenia</t>
  </si>
  <si>
    <t>Treść</t>
  </si>
  <si>
    <t>licencji</t>
  </si>
  <si>
    <t>Szkolenia pracowników niebędacych członkami korpusu</t>
  </si>
  <si>
    <t>Rozdział</t>
  </si>
  <si>
    <t>Pozostała działalność</t>
  </si>
  <si>
    <t>emerytalne i rentowe</t>
  </si>
  <si>
    <t>Pomoc społeczna</t>
  </si>
  <si>
    <t>Wynagrodzenia osobowe pracowników</t>
  </si>
  <si>
    <t>Plan</t>
  </si>
  <si>
    <t>Wykonanie</t>
  </si>
  <si>
    <t>% wykonania</t>
  </si>
  <si>
    <t xml:space="preserve">Plan i wykonanie zadań zleconych  z zakresu </t>
  </si>
  <si>
    <t>administracji rządowej oraz innych zadań zleconych na podstawie ustaw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</si>
</sst>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?"/>
    <numFmt numFmtId="176" formatCode="?,??0.00"/>
    <numFmt numFmtId="177" formatCode="??0.00"/>
    <numFmt numFmtId="178" formatCode="?0.00"/>
    <numFmt numFmtId="179" formatCode="???"/>
    <numFmt numFmtId="180" formatCode="??,??0.00"/>
    <numFmt numFmtId="181" formatCode="?????"/>
    <numFmt numFmtId="182" formatCode="?,???,??0."/>
    <numFmt numFmtId="183" formatCode="00"/>
    <numFmt numFmtId="184" formatCode="?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 CE"/>
      <family val="0"/>
    </font>
    <font>
      <b/>
      <sz val="8.5"/>
      <color indexed="8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left" vertical="top"/>
      <protection/>
    </xf>
    <xf numFmtId="0" fontId="0" fillId="0" borderId="10" xfId="42" applyFont="1" applyBorder="1">
      <alignment/>
      <protection/>
    </xf>
    <xf numFmtId="0" fontId="0" fillId="0" borderId="11" xfId="42" applyFont="1" applyBorder="1">
      <alignment/>
      <protection/>
    </xf>
    <xf numFmtId="0" fontId="0" fillId="0" borderId="12" xfId="42" applyFont="1" applyBorder="1">
      <alignment/>
      <protection/>
    </xf>
    <xf numFmtId="0" fontId="0" fillId="0" borderId="13" xfId="42" applyFont="1" applyBorder="1">
      <alignment/>
      <protection/>
    </xf>
    <xf numFmtId="0" fontId="0" fillId="0" borderId="14" xfId="42" applyFont="1" applyBorder="1">
      <alignment/>
      <protection/>
    </xf>
    <xf numFmtId="0" fontId="0" fillId="0" borderId="15" xfId="42" applyFont="1" applyBorder="1">
      <alignment/>
      <protection/>
    </xf>
    <xf numFmtId="0" fontId="3" fillId="0" borderId="13" xfId="42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center"/>
      <protection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172" fontId="5" fillId="33" borderId="11" xfId="42" applyNumberFormat="1" applyFont="1" applyFill="1" applyBorder="1" applyAlignment="1">
      <alignment horizontal="left" vertical="top"/>
      <protection/>
    </xf>
    <xf numFmtId="0" fontId="0" fillId="33" borderId="14" xfId="42" applyFont="1" applyFill="1" applyBorder="1">
      <alignment/>
      <protection/>
    </xf>
    <xf numFmtId="0" fontId="5" fillId="33" borderId="15" xfId="42" applyFont="1" applyFill="1" applyBorder="1" applyAlignment="1">
      <alignment horizontal="left" vertical="top"/>
      <protection/>
    </xf>
    <xf numFmtId="0" fontId="0" fillId="34" borderId="17" xfId="42" applyFont="1" applyFill="1" applyBorder="1">
      <alignment/>
      <protection/>
    </xf>
    <xf numFmtId="0" fontId="0" fillId="34" borderId="18" xfId="42" applyFont="1" applyFill="1" applyBorder="1">
      <alignment/>
      <protection/>
    </xf>
    <xf numFmtId="0" fontId="4" fillId="34" borderId="19" xfId="42" applyFont="1" applyFill="1" applyBorder="1" applyAlignment="1">
      <alignment horizontal="left" vertical="top"/>
      <protection/>
    </xf>
    <xf numFmtId="0" fontId="0" fillId="0" borderId="17" xfId="42" applyFont="1" applyBorder="1">
      <alignment/>
      <protection/>
    </xf>
    <xf numFmtId="175" fontId="4" fillId="0" borderId="18" xfId="42" applyNumberFormat="1" applyFont="1" applyBorder="1" applyAlignment="1">
      <alignment horizontal="left" vertical="top"/>
      <protection/>
    </xf>
    <xf numFmtId="0" fontId="4" fillId="0" borderId="19" xfId="42" applyFont="1" applyBorder="1" applyAlignment="1">
      <alignment horizontal="left" vertical="top"/>
      <protection/>
    </xf>
    <xf numFmtId="175" fontId="4" fillId="0" borderId="10" xfId="42" applyNumberFormat="1" applyFont="1" applyBorder="1" applyAlignment="1">
      <alignment horizontal="left" vertical="top"/>
      <protection/>
    </xf>
    <xf numFmtId="0" fontId="4" fillId="0" borderId="15" xfId="42" applyFont="1" applyBorder="1" applyAlignment="1">
      <alignment horizontal="left" vertical="top"/>
      <protection/>
    </xf>
    <xf numFmtId="0" fontId="4" fillId="0" borderId="16" xfId="42" applyFont="1" applyBorder="1" applyAlignment="1">
      <alignment horizontal="left" vertical="top"/>
      <protection/>
    </xf>
    <xf numFmtId="0" fontId="5" fillId="33" borderId="16" xfId="42" applyFont="1" applyFill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0" fillId="34" borderId="11" xfId="42" applyFont="1" applyFill="1" applyBorder="1">
      <alignment/>
      <protection/>
    </xf>
    <xf numFmtId="0" fontId="0" fillId="34" borderId="13" xfId="42" applyFont="1" applyFill="1" applyBorder="1">
      <alignment/>
      <protection/>
    </xf>
    <xf numFmtId="0" fontId="0" fillId="34" borderId="14" xfId="42" applyFont="1" applyFill="1" applyBorder="1">
      <alignment/>
      <protection/>
    </xf>
    <xf numFmtId="0" fontId="4" fillId="34" borderId="15" xfId="42" applyFont="1" applyFill="1" applyBorder="1" applyAlignment="1">
      <alignment horizontal="left" vertical="top"/>
      <protection/>
    </xf>
    <xf numFmtId="0" fontId="4" fillId="34" borderId="16" xfId="42" applyFont="1" applyFill="1" applyBorder="1" applyAlignment="1">
      <alignment horizontal="left" vertical="top"/>
      <protection/>
    </xf>
    <xf numFmtId="183" fontId="5" fillId="0" borderId="0" xfId="42" applyNumberFormat="1" applyFont="1" applyAlignment="1">
      <alignment horizontal="right" vertical="top"/>
      <protection/>
    </xf>
    <xf numFmtId="184" fontId="1" fillId="0" borderId="0" xfId="42" applyNumberFormat="1" applyFont="1" applyAlignment="1">
      <alignment horizontal="left" vertical="top"/>
      <protection/>
    </xf>
    <xf numFmtId="0" fontId="5" fillId="0" borderId="0" xfId="42" applyFont="1" applyAlignment="1">
      <alignment horizontal="right" vertical="top"/>
      <protection/>
    </xf>
    <xf numFmtId="0" fontId="0" fillId="0" borderId="0" xfId="42" applyFont="1" applyBorder="1">
      <alignment/>
      <protection/>
    </xf>
    <xf numFmtId="0" fontId="0" fillId="34" borderId="0" xfId="42" applyFont="1" applyFill="1" applyBorder="1">
      <alignment/>
      <protection/>
    </xf>
    <xf numFmtId="0" fontId="0" fillId="0" borderId="20" xfId="42" applyFont="1" applyBorder="1">
      <alignment/>
      <protection/>
    </xf>
    <xf numFmtId="2" fontId="5" fillId="33" borderId="11" xfId="42" applyNumberFormat="1" applyFont="1" applyFill="1" applyBorder="1" applyAlignment="1">
      <alignment horizontal="right" vertical="top"/>
      <protection/>
    </xf>
    <xf numFmtId="2" fontId="4" fillId="34" borderId="17" xfId="42" applyNumberFormat="1" applyFont="1" applyFill="1" applyBorder="1" applyAlignment="1">
      <alignment horizontal="right" vertical="top"/>
      <protection/>
    </xf>
    <xf numFmtId="2" fontId="4" fillId="0" borderId="17" xfId="42" applyNumberFormat="1" applyFont="1" applyBorder="1" applyAlignment="1">
      <alignment horizontal="right" vertical="top"/>
      <protection/>
    </xf>
    <xf numFmtId="2" fontId="4" fillId="0" borderId="11" xfId="42" applyNumberFormat="1" applyFont="1" applyBorder="1" applyAlignment="1">
      <alignment horizontal="right" vertical="top"/>
      <protection/>
    </xf>
    <xf numFmtId="2" fontId="0" fillId="33" borderId="13" xfId="42" applyNumberFormat="1" applyFont="1" applyFill="1" applyBorder="1">
      <alignment/>
      <protection/>
    </xf>
    <xf numFmtId="2" fontId="4" fillId="34" borderId="11" xfId="42" applyNumberFormat="1" applyFont="1" applyFill="1" applyBorder="1" applyAlignment="1">
      <alignment horizontal="right" vertical="top"/>
      <protection/>
    </xf>
    <xf numFmtId="2" fontId="0" fillId="34" borderId="13" xfId="42" applyNumberFormat="1" applyFont="1" applyFill="1" applyBorder="1">
      <alignment/>
      <protection/>
    </xf>
    <xf numFmtId="2" fontId="5" fillId="0" borderId="0" xfId="42" applyNumberFormat="1" applyFont="1" applyAlignment="1">
      <alignment horizontal="right" vertical="top"/>
      <protection/>
    </xf>
    <xf numFmtId="175" fontId="4" fillId="0" borderId="14" xfId="42" applyNumberFormat="1" applyFont="1" applyBorder="1" applyAlignment="1">
      <alignment horizontal="left" vertical="top"/>
      <protection/>
    </xf>
    <xf numFmtId="0" fontId="0" fillId="34" borderId="21" xfId="42" applyFont="1" applyFill="1" applyBorder="1">
      <alignment/>
      <protection/>
    </xf>
    <xf numFmtId="0" fontId="0" fillId="34" borderId="22" xfId="42" applyFont="1" applyFill="1" applyBorder="1">
      <alignment/>
      <protection/>
    </xf>
    <xf numFmtId="0" fontId="0" fillId="34" borderId="23" xfId="42" applyFont="1" applyFill="1" applyBorder="1">
      <alignment/>
      <protection/>
    </xf>
    <xf numFmtId="2" fontId="4" fillId="0" borderId="13" xfId="42" applyNumberFormat="1" applyFont="1" applyBorder="1" applyAlignment="1">
      <alignment horizontal="right" vertical="top"/>
      <protection/>
    </xf>
    <xf numFmtId="0" fontId="0" fillId="35" borderId="24" xfId="42" applyFont="1" applyFill="1" applyBorder="1">
      <alignment/>
      <protection/>
    </xf>
    <xf numFmtId="0" fontId="0" fillId="35" borderId="23" xfId="42" applyFont="1" applyFill="1" applyBorder="1">
      <alignment/>
      <protection/>
    </xf>
    <xf numFmtId="0" fontId="4" fillId="35" borderId="24" xfId="42" applyFont="1" applyFill="1" applyBorder="1" applyAlignment="1">
      <alignment horizontal="left" vertical="top"/>
      <protection/>
    </xf>
    <xf numFmtId="2" fontId="4" fillId="35" borderId="24" xfId="42" applyNumberFormat="1" applyFont="1" applyFill="1" applyBorder="1" applyAlignment="1">
      <alignment horizontal="right" vertical="top"/>
      <protection/>
    </xf>
    <xf numFmtId="0" fontId="0" fillId="35" borderId="25" xfId="42" applyFont="1" applyFill="1" applyBorder="1">
      <alignment/>
      <protection/>
    </xf>
    <xf numFmtId="0" fontId="0" fillId="35" borderId="0" xfId="42" applyFont="1" applyFill="1" applyBorder="1">
      <alignment/>
      <protection/>
    </xf>
    <xf numFmtId="0" fontId="4" fillId="35" borderId="25" xfId="42" applyFont="1" applyFill="1" applyBorder="1" applyAlignment="1">
      <alignment horizontal="left" vertical="top"/>
      <protection/>
    </xf>
    <xf numFmtId="2" fontId="4" fillId="35" borderId="25" xfId="42" applyNumberFormat="1" applyFont="1" applyFill="1" applyBorder="1" applyAlignment="1">
      <alignment horizontal="right" vertical="top"/>
      <protection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4" fillId="35" borderId="26" xfId="42" applyFont="1" applyFill="1" applyBorder="1" applyAlignment="1">
      <alignment horizontal="left" vertical="top"/>
      <protection/>
    </xf>
    <xf numFmtId="2" fontId="0" fillId="35" borderId="26" xfId="0" applyNumberFormat="1" applyFill="1" applyBorder="1" applyAlignment="1">
      <alignment/>
    </xf>
    <xf numFmtId="0" fontId="0" fillId="35" borderId="20" xfId="0" applyFill="1" applyBorder="1" applyAlignment="1">
      <alignment/>
    </xf>
    <xf numFmtId="2" fontId="4" fillId="34" borderId="21" xfId="42" applyNumberFormat="1" applyFont="1" applyFill="1" applyBorder="1" applyAlignment="1">
      <alignment horizontal="right" vertical="top"/>
      <protection/>
    </xf>
    <xf numFmtId="2" fontId="0" fillId="34" borderId="22" xfId="42" applyNumberFormat="1" applyFont="1" applyFill="1" applyBorder="1">
      <alignment/>
      <protection/>
    </xf>
    <xf numFmtId="0" fontId="4" fillId="0" borderId="28" xfId="42" applyFont="1" applyBorder="1" applyAlignment="1">
      <alignment horizontal="left" vertical="top"/>
      <protection/>
    </xf>
    <xf numFmtId="0" fontId="4" fillId="34" borderId="21" xfId="42" applyFont="1" applyFill="1" applyBorder="1" applyAlignment="1">
      <alignment horizontal="left" vertical="top"/>
      <protection/>
    </xf>
    <xf numFmtId="0" fontId="4" fillId="34" borderId="22" xfId="42" applyFont="1" applyFill="1" applyBorder="1" applyAlignment="1">
      <alignment horizontal="left" vertical="top"/>
      <protection/>
    </xf>
    <xf numFmtId="4" fontId="5" fillId="33" borderId="29" xfId="42" applyNumberFormat="1" applyFont="1" applyFill="1" applyBorder="1" applyAlignment="1">
      <alignment horizontal="right" vertical="top"/>
      <protection/>
    </xf>
    <xf numFmtId="4" fontId="4" fillId="34" borderId="29" xfId="42" applyNumberFormat="1" applyFont="1" applyFill="1" applyBorder="1" applyAlignment="1">
      <alignment horizontal="right" vertical="top"/>
      <protection/>
    </xf>
    <xf numFmtId="4" fontId="4" fillId="0" borderId="29" xfId="42" applyNumberFormat="1" applyFont="1" applyBorder="1" applyAlignment="1">
      <alignment horizontal="right" vertical="top"/>
      <protection/>
    </xf>
    <xf numFmtId="4" fontId="4" fillId="0" borderId="20" xfId="42" applyNumberFormat="1" applyFont="1" applyBorder="1" applyAlignment="1">
      <alignment horizontal="right" vertical="top"/>
      <protection/>
    </xf>
    <xf numFmtId="4" fontId="5" fillId="33" borderId="30" xfId="42" applyNumberFormat="1" applyFont="1" applyFill="1" applyBorder="1" applyAlignment="1">
      <alignment horizontal="right" vertical="top"/>
      <protection/>
    </xf>
    <xf numFmtId="4" fontId="0" fillId="35" borderId="26" xfId="0" applyNumberFormat="1" applyFill="1" applyBorder="1" applyAlignment="1">
      <alignment/>
    </xf>
    <xf numFmtId="4" fontId="5" fillId="0" borderId="0" xfId="42" applyNumberFormat="1" applyFont="1" applyAlignment="1">
      <alignment horizontal="right" vertical="top"/>
      <protection/>
    </xf>
    <xf numFmtId="0" fontId="0" fillId="0" borderId="11" xfId="42" applyFont="1" applyBorder="1">
      <alignment/>
      <protection/>
    </xf>
    <xf numFmtId="4" fontId="4" fillId="34" borderId="30" xfId="42" applyNumberFormat="1" applyFont="1" applyFill="1" applyBorder="1" applyAlignment="1">
      <alignment horizontal="right" vertical="top"/>
      <protection/>
    </xf>
    <xf numFmtId="4" fontId="4" fillId="34" borderId="20" xfId="42" applyNumberFormat="1" applyFont="1" applyFill="1" applyBorder="1" applyAlignment="1">
      <alignment horizontal="right" vertical="top"/>
      <protection/>
    </xf>
    <xf numFmtId="4" fontId="4" fillId="34" borderId="21" xfId="42" applyNumberFormat="1" applyFont="1" applyFill="1" applyBorder="1" applyAlignment="1">
      <alignment horizontal="right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2" fontId="4" fillId="0" borderId="32" xfId="42" applyNumberFormat="1" applyFont="1" applyBorder="1" applyAlignment="1">
      <alignment horizontal="right" vertical="top"/>
      <protection/>
    </xf>
    <xf numFmtId="2" fontId="4" fillId="0" borderId="33" xfId="42" applyNumberFormat="1" applyFont="1" applyBorder="1" applyAlignment="1">
      <alignment horizontal="right" vertical="top"/>
      <protection/>
    </xf>
    <xf numFmtId="2" fontId="4" fillId="0" borderId="34" xfId="42" applyNumberFormat="1" applyFont="1" applyBorder="1" applyAlignment="1">
      <alignment horizontal="right" vertical="top"/>
      <protection/>
    </xf>
    <xf numFmtId="4" fontId="4" fillId="0" borderId="30" xfId="42" applyNumberFormat="1" applyFont="1" applyBorder="1" applyAlignment="1">
      <alignment horizontal="right" vertical="top"/>
      <protection/>
    </xf>
    <xf numFmtId="4" fontId="4" fillId="0" borderId="20" xfId="42" applyNumberFormat="1" applyFont="1" applyBorder="1" applyAlignment="1">
      <alignment horizontal="right" vertical="top"/>
      <protection/>
    </xf>
    <xf numFmtId="4" fontId="4" fillId="35" borderId="24" xfId="42" applyNumberFormat="1" applyFont="1" applyFill="1" applyBorder="1" applyAlignment="1">
      <alignment horizontal="right" vertical="top"/>
      <protection/>
    </xf>
    <xf numFmtId="4" fontId="4" fillId="35" borderId="25" xfId="42" applyNumberFormat="1" applyFont="1" applyFill="1" applyBorder="1" applyAlignment="1">
      <alignment horizontal="right" vertical="top"/>
      <protection/>
    </xf>
    <xf numFmtId="0" fontId="0" fillId="0" borderId="30" xfId="42" applyFont="1" applyBorder="1">
      <alignment/>
      <protection/>
    </xf>
    <xf numFmtId="4" fontId="5" fillId="33" borderId="30" xfId="42" applyNumberFormat="1" applyFont="1" applyFill="1" applyBorder="1" applyAlignment="1">
      <alignment horizontal="right" vertical="top"/>
      <protection/>
    </xf>
    <xf numFmtId="4" fontId="5" fillId="33" borderId="20" xfId="42" applyNumberFormat="1" applyFont="1" applyFill="1" applyBorder="1" applyAlignment="1">
      <alignment horizontal="right" vertical="top"/>
      <protection/>
    </xf>
    <xf numFmtId="0" fontId="0" fillId="0" borderId="20" xfId="42" applyFont="1" applyBorder="1">
      <alignment/>
      <protection/>
    </xf>
    <xf numFmtId="10" fontId="4" fillId="0" borderId="29" xfId="42" applyNumberFormat="1" applyFont="1" applyBorder="1" applyAlignment="1">
      <alignment horizontal="right" vertical="top"/>
      <protection/>
    </xf>
    <xf numFmtId="10" fontId="5" fillId="33" borderId="29" xfId="42" applyNumberFormat="1" applyFont="1" applyFill="1" applyBorder="1" applyAlignment="1">
      <alignment horizontal="right" vertical="top"/>
      <protection/>
    </xf>
    <xf numFmtId="10" fontId="4" fillId="34" borderId="29" xfId="42" applyNumberFormat="1" applyFont="1" applyFill="1" applyBorder="1" applyAlignment="1">
      <alignment horizontal="right" vertical="top"/>
      <protection/>
    </xf>
    <xf numFmtId="10" fontId="4" fillId="0" borderId="30" xfId="42" applyNumberFormat="1" applyFont="1" applyBorder="1" applyAlignment="1">
      <alignment horizontal="right" vertical="top"/>
      <protection/>
    </xf>
    <xf numFmtId="10" fontId="4" fillId="0" borderId="20" xfId="42" applyNumberFormat="1" applyFont="1" applyBorder="1" applyAlignment="1">
      <alignment horizontal="right" vertical="top"/>
      <protection/>
    </xf>
    <xf numFmtId="10" fontId="5" fillId="33" borderId="30" xfId="42" applyNumberFormat="1" applyFont="1" applyFill="1" applyBorder="1" applyAlignment="1">
      <alignment horizontal="right" vertical="top"/>
      <protection/>
    </xf>
    <xf numFmtId="10" fontId="5" fillId="33" borderId="20" xfId="42" applyNumberFormat="1" applyFont="1" applyFill="1" applyBorder="1" applyAlignment="1">
      <alignment horizontal="right" vertical="top"/>
      <protection/>
    </xf>
    <xf numFmtId="10" fontId="4" fillId="34" borderId="30" xfId="42" applyNumberFormat="1" applyFont="1" applyFill="1" applyBorder="1" applyAlignment="1">
      <alignment horizontal="right" vertical="top"/>
      <protection/>
    </xf>
    <xf numFmtId="10" fontId="4" fillId="34" borderId="20" xfId="42" applyNumberFormat="1" applyFont="1" applyFill="1" applyBorder="1" applyAlignment="1">
      <alignment horizontal="right" vertical="top"/>
      <protection/>
    </xf>
    <xf numFmtId="10" fontId="5" fillId="33" borderId="30" xfId="42" applyNumberFormat="1" applyFont="1" applyFill="1" applyBorder="1" applyAlignment="1">
      <alignment horizontal="right" vertical="top"/>
      <protection/>
    </xf>
    <xf numFmtId="10" fontId="4" fillId="35" borderId="30" xfId="42" applyNumberFormat="1" applyFont="1" applyFill="1" applyBorder="1" applyAlignment="1">
      <alignment horizontal="right" vertical="top"/>
      <protection/>
    </xf>
    <xf numFmtId="10" fontId="4" fillId="35" borderId="35" xfId="42" applyNumberFormat="1" applyFont="1" applyFill="1" applyBorder="1" applyAlignment="1">
      <alignment horizontal="right" vertical="top"/>
      <protection/>
    </xf>
    <xf numFmtId="10" fontId="4" fillId="0" borderId="20" xfId="42" applyNumberFormat="1" applyFont="1" applyBorder="1" applyAlignment="1">
      <alignment horizontal="right" vertical="top"/>
      <protection/>
    </xf>
    <xf numFmtId="10" fontId="4" fillId="34" borderId="35" xfId="42" applyNumberFormat="1" applyFont="1" applyFill="1" applyBorder="1" applyAlignment="1">
      <alignment horizontal="right" vertical="top"/>
      <protection/>
    </xf>
    <xf numFmtId="10" fontId="5" fillId="0" borderId="0" xfId="42" applyNumberFormat="1" applyFont="1" applyAlignment="1">
      <alignment horizontal="right" vertical="top"/>
      <protection/>
    </xf>
    <xf numFmtId="0" fontId="0" fillId="35" borderId="31" xfId="0" applyFill="1" applyBorder="1" applyAlignment="1">
      <alignment/>
    </xf>
    <xf numFmtId="0" fontId="4" fillId="35" borderId="31" xfId="42" applyFont="1" applyFill="1" applyBorder="1" applyAlignment="1">
      <alignment horizontal="left" vertical="top"/>
      <protection/>
    </xf>
    <xf numFmtId="2" fontId="0" fillId="35" borderId="31" xfId="0" applyNumberFormat="1" applyFill="1" applyBorder="1" applyAlignment="1">
      <alignment/>
    </xf>
    <xf numFmtId="174" fontId="4" fillId="34" borderId="18" xfId="42" applyNumberFormat="1" applyFont="1" applyFill="1" applyBorder="1" applyAlignment="1">
      <alignment horizontal="left" vertical="top"/>
      <protection/>
    </xf>
    <xf numFmtId="179" fontId="5" fillId="33" borderId="12" xfId="42" applyNumberFormat="1" applyFont="1" applyFill="1" applyBorder="1" applyAlignment="1">
      <alignment horizontal="left" vertical="top"/>
      <protection/>
    </xf>
    <xf numFmtId="0" fontId="0" fillId="36" borderId="30" xfId="42" applyFont="1" applyFill="1" applyBorder="1">
      <alignment/>
      <protection/>
    </xf>
    <xf numFmtId="0" fontId="0" fillId="0" borderId="35" xfId="42" applyFont="1" applyBorder="1">
      <alignment/>
      <protection/>
    </xf>
    <xf numFmtId="181" fontId="4" fillId="34" borderId="18" xfId="42" applyNumberFormat="1" applyFont="1" applyFill="1" applyBorder="1" applyAlignment="1">
      <alignment horizontal="left" vertical="top"/>
      <protection/>
    </xf>
    <xf numFmtId="181" fontId="4" fillId="34" borderId="10" xfId="42" applyNumberFormat="1" applyFont="1" applyFill="1" applyBorder="1" applyAlignment="1">
      <alignment horizontal="left" vertical="top"/>
      <protection/>
    </xf>
    <xf numFmtId="0" fontId="0" fillId="33" borderId="12" xfId="42" applyFont="1" applyFill="1" applyBorder="1">
      <alignment/>
      <protection/>
    </xf>
    <xf numFmtId="0" fontId="0" fillId="0" borderId="30" xfId="42" applyFont="1" applyBorder="1">
      <alignment/>
      <protection/>
    </xf>
    <xf numFmtId="181" fontId="4" fillId="35" borderId="23" xfId="42" applyNumberFormat="1" applyFont="1" applyFill="1" applyBorder="1" applyAlignment="1">
      <alignment horizontal="left" vertical="top"/>
      <protection/>
    </xf>
    <xf numFmtId="181" fontId="4" fillId="34" borderId="21" xfId="42" applyNumberFormat="1" applyFont="1" applyFill="1" applyBorder="1" applyAlignment="1">
      <alignment horizontal="left" vertical="top"/>
      <protection/>
    </xf>
    <xf numFmtId="0" fontId="0" fillId="0" borderId="35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3</xdr:col>
      <xdr:colOff>314325</xdr:colOff>
      <xdr:row>63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901065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28">
      <selection activeCell="I45" sqref="I45"/>
    </sheetView>
  </sheetViews>
  <sheetFormatPr defaultColWidth="9.140625" defaultRowHeight="12.75"/>
  <cols>
    <col min="1" max="1" width="6.7109375" style="0" customWidth="1" collapsed="1"/>
    <col min="2" max="2" width="8.00390625" style="0" customWidth="1"/>
    <col min="3" max="3" width="2.7109375" style="0" customWidth="1" collapsed="1"/>
    <col min="4" max="4" width="6.421875" style="0" customWidth="1"/>
    <col min="5" max="5" width="40.421875" style="0" customWidth="1"/>
    <col min="6" max="6" width="13.28125" style="0" customWidth="1"/>
    <col min="7" max="7" width="10.421875" style="0" customWidth="1"/>
    <col min="8" max="8" width="12.28125" style="0" customWidth="1"/>
    <col min="9" max="9" width="10.8515625" style="0" customWidth="1"/>
    <col min="10" max="10" width="9.57421875" style="0" customWidth="1"/>
  </cols>
  <sheetData>
    <row r="1" ht="12.75">
      <c r="A1" t="s">
        <v>50</v>
      </c>
    </row>
    <row r="2" ht="12.75">
      <c r="A2" t="s">
        <v>51</v>
      </c>
    </row>
    <row r="3" ht="15" customHeight="1">
      <c r="A3" s="2" t="s">
        <v>36</v>
      </c>
    </row>
    <row r="4" spans="1:8" ht="12.75" customHeight="1">
      <c r="A4" s="4"/>
      <c r="B4" s="4"/>
      <c r="C4" s="4"/>
      <c r="D4" s="3"/>
      <c r="E4" s="8"/>
      <c r="F4" s="77"/>
      <c r="G4" s="90" t="s">
        <v>48</v>
      </c>
      <c r="H4" s="90" t="s">
        <v>49</v>
      </c>
    </row>
    <row r="5" spans="1:8" ht="11.25" customHeight="1">
      <c r="A5" s="9" t="s">
        <v>35</v>
      </c>
      <c r="B5" s="9" t="s">
        <v>42</v>
      </c>
      <c r="C5" s="9" t="s">
        <v>18</v>
      </c>
      <c r="D5" s="7"/>
      <c r="E5" s="10" t="s">
        <v>39</v>
      </c>
      <c r="F5" s="9" t="s">
        <v>47</v>
      </c>
      <c r="G5" s="93"/>
      <c r="H5" s="93"/>
    </row>
    <row r="6" spans="1:8" ht="10.5" customHeight="1">
      <c r="A6" s="14">
        <v>10</v>
      </c>
      <c r="B6" s="12"/>
      <c r="C6" s="12"/>
      <c r="D6" s="11"/>
      <c r="E6" s="16" t="s">
        <v>33</v>
      </c>
      <c r="F6" s="39">
        <v>171543</v>
      </c>
      <c r="G6" s="70">
        <f>G7</f>
        <v>171541.06</v>
      </c>
      <c r="H6" s="95">
        <f aca="true" t="shared" si="0" ref="H6:H20">G6/F6*100%</f>
        <v>0.9999886908821695</v>
      </c>
    </row>
    <row r="7" spans="1:8" ht="10.5" customHeight="1">
      <c r="A7" s="114"/>
      <c r="B7" s="112">
        <v>1095</v>
      </c>
      <c r="C7" s="17"/>
      <c r="D7" s="18"/>
      <c r="E7" s="19" t="s">
        <v>43</v>
      </c>
      <c r="F7" s="40">
        <v>171543</v>
      </c>
      <c r="G7" s="71">
        <f>SUM(G8:G15)</f>
        <v>171541.06</v>
      </c>
      <c r="H7" s="96">
        <f t="shared" si="0"/>
        <v>0.9999886908821695</v>
      </c>
    </row>
    <row r="8" spans="1:8" ht="10.5" customHeight="1">
      <c r="A8" s="115"/>
      <c r="B8" s="36"/>
      <c r="C8" s="20"/>
      <c r="D8" s="21">
        <v>4010</v>
      </c>
      <c r="E8" s="22" t="s">
        <v>46</v>
      </c>
      <c r="F8" s="41">
        <v>2425</v>
      </c>
      <c r="G8" s="72">
        <v>2425</v>
      </c>
      <c r="H8" s="94">
        <f t="shared" si="0"/>
        <v>1</v>
      </c>
    </row>
    <row r="9" spans="1:8" ht="10.5" customHeight="1">
      <c r="A9" s="115"/>
      <c r="B9" s="36"/>
      <c r="C9" s="20"/>
      <c r="D9" s="21">
        <v>4110</v>
      </c>
      <c r="E9" s="22" t="s">
        <v>12</v>
      </c>
      <c r="F9" s="41">
        <v>417</v>
      </c>
      <c r="G9" s="72">
        <v>416.86</v>
      </c>
      <c r="H9" s="94">
        <f t="shared" si="0"/>
        <v>0.9996642685851319</v>
      </c>
    </row>
    <row r="10" spans="1:8" ht="10.5" customHeight="1">
      <c r="A10" s="115"/>
      <c r="B10" s="36"/>
      <c r="C10" s="20"/>
      <c r="D10" s="21">
        <v>4120</v>
      </c>
      <c r="E10" s="22" t="s">
        <v>29</v>
      </c>
      <c r="F10" s="41">
        <v>60</v>
      </c>
      <c r="G10" s="72">
        <v>59.41</v>
      </c>
      <c r="H10" s="94">
        <f t="shared" si="0"/>
        <v>0.9901666666666666</v>
      </c>
    </row>
    <row r="11" spans="1:8" ht="10.5" customHeight="1">
      <c r="A11" s="115"/>
      <c r="B11" s="36"/>
      <c r="C11" s="20"/>
      <c r="D11" s="21">
        <v>4210</v>
      </c>
      <c r="E11" s="22" t="s">
        <v>38</v>
      </c>
      <c r="F11" s="41">
        <v>375</v>
      </c>
      <c r="G11" s="72">
        <v>374.42</v>
      </c>
      <c r="H11" s="94">
        <f t="shared" si="0"/>
        <v>0.9984533333333334</v>
      </c>
    </row>
    <row r="12" spans="1:8" ht="10.5" customHeight="1">
      <c r="A12" s="115"/>
      <c r="B12" s="36"/>
      <c r="C12" s="20"/>
      <c r="D12" s="21">
        <v>4300</v>
      </c>
      <c r="E12" s="22" t="s">
        <v>26</v>
      </c>
      <c r="F12" s="41">
        <v>76</v>
      </c>
      <c r="G12" s="72">
        <v>76.3</v>
      </c>
      <c r="H12" s="94">
        <f t="shared" si="0"/>
        <v>1.0039473684210527</v>
      </c>
    </row>
    <row r="13" spans="1:8" ht="10.5" customHeight="1">
      <c r="A13" s="115"/>
      <c r="B13" s="36"/>
      <c r="C13" s="20"/>
      <c r="D13" s="21">
        <v>4430</v>
      </c>
      <c r="E13" s="22" t="s">
        <v>1</v>
      </c>
      <c r="F13" s="41">
        <v>168179</v>
      </c>
      <c r="G13" s="72">
        <v>168178.48</v>
      </c>
      <c r="H13" s="94">
        <f t="shared" si="0"/>
        <v>0.9999969080562973</v>
      </c>
    </row>
    <row r="14" spans="1:8" ht="12" customHeight="1">
      <c r="A14" s="115"/>
      <c r="B14" s="36"/>
      <c r="C14" s="4"/>
      <c r="D14" s="23">
        <v>4740</v>
      </c>
      <c r="E14" s="24" t="s">
        <v>4</v>
      </c>
      <c r="F14" s="83">
        <v>11</v>
      </c>
      <c r="G14" s="86">
        <v>10.59</v>
      </c>
      <c r="H14" s="97">
        <f t="shared" si="0"/>
        <v>0.9627272727272728</v>
      </c>
    </row>
    <row r="15" spans="1:8" ht="12" customHeight="1">
      <c r="A15" s="38"/>
      <c r="B15" s="36"/>
      <c r="C15" s="6"/>
      <c r="D15" s="7"/>
      <c r="E15" s="25" t="s">
        <v>17</v>
      </c>
      <c r="F15" s="84"/>
      <c r="G15" s="87"/>
      <c r="H15" s="98" t="e">
        <f t="shared" si="0"/>
        <v>#DIV/0!</v>
      </c>
    </row>
    <row r="16" spans="1:8" ht="10.5" customHeight="1">
      <c r="A16" s="113">
        <v>750</v>
      </c>
      <c r="B16" s="12"/>
      <c r="C16" s="12"/>
      <c r="D16" s="11"/>
      <c r="E16" s="16" t="s">
        <v>3</v>
      </c>
      <c r="F16" s="39">
        <v>61000</v>
      </c>
      <c r="G16" s="70">
        <f>G17</f>
        <v>33117.24</v>
      </c>
      <c r="H16" s="95">
        <f t="shared" si="0"/>
        <v>0.5429055737704918</v>
      </c>
    </row>
    <row r="17" spans="1:8" ht="10.5" customHeight="1">
      <c r="A17" s="114"/>
      <c r="B17" s="116">
        <v>75011</v>
      </c>
      <c r="C17" s="17"/>
      <c r="D17" s="18"/>
      <c r="E17" s="19" t="s">
        <v>22</v>
      </c>
      <c r="F17" s="40">
        <v>61000</v>
      </c>
      <c r="G17" s="71">
        <f>SUM(G18:G22)</f>
        <v>33117.24</v>
      </c>
      <c r="H17" s="96">
        <f t="shared" si="0"/>
        <v>0.5429055737704918</v>
      </c>
    </row>
    <row r="18" spans="1:8" ht="10.5" customHeight="1">
      <c r="A18" s="115"/>
      <c r="B18" s="36"/>
      <c r="C18" s="20"/>
      <c r="D18" s="21">
        <v>4010</v>
      </c>
      <c r="E18" s="22" t="s">
        <v>46</v>
      </c>
      <c r="F18" s="41">
        <v>46161</v>
      </c>
      <c r="G18" s="72">
        <v>23080.5</v>
      </c>
      <c r="H18" s="94">
        <f t="shared" si="0"/>
        <v>0.5</v>
      </c>
    </row>
    <row r="19" spans="1:8" ht="10.5" customHeight="1">
      <c r="A19" s="115"/>
      <c r="B19" s="36"/>
      <c r="C19" s="20"/>
      <c r="D19" s="21">
        <v>4040</v>
      </c>
      <c r="E19" s="22" t="s">
        <v>34</v>
      </c>
      <c r="F19" s="41">
        <v>3924</v>
      </c>
      <c r="G19" s="72">
        <v>3924</v>
      </c>
      <c r="H19" s="94">
        <f t="shared" si="0"/>
        <v>1</v>
      </c>
    </row>
    <row r="20" spans="1:8" ht="10.5" customHeight="1">
      <c r="A20" s="115"/>
      <c r="B20" s="36"/>
      <c r="C20" s="20"/>
      <c r="D20" s="21">
        <v>4110</v>
      </c>
      <c r="E20" s="22" t="s">
        <v>12</v>
      </c>
      <c r="F20" s="41">
        <v>8609</v>
      </c>
      <c r="G20" s="72">
        <v>4642.1</v>
      </c>
      <c r="H20" s="94">
        <f t="shared" si="0"/>
        <v>0.539214775235219</v>
      </c>
    </row>
    <row r="21" spans="1:8" ht="10.5" customHeight="1">
      <c r="A21" s="115"/>
      <c r="B21" s="36"/>
      <c r="C21" s="20"/>
      <c r="D21" s="21">
        <v>4120</v>
      </c>
      <c r="E21" s="22" t="s">
        <v>29</v>
      </c>
      <c r="F21" s="41">
        <v>1227</v>
      </c>
      <c r="G21" s="72">
        <v>661.64</v>
      </c>
      <c r="H21" s="94">
        <f>G21/F21*100%</f>
        <v>0.5392339038304809</v>
      </c>
    </row>
    <row r="22" spans="1:8" ht="10.5" customHeight="1">
      <c r="A22" s="38"/>
      <c r="B22" s="36"/>
      <c r="C22" s="20"/>
      <c r="D22" s="21">
        <v>4440</v>
      </c>
      <c r="E22" s="22" t="s">
        <v>6</v>
      </c>
      <c r="F22" s="41">
        <v>1079</v>
      </c>
      <c r="G22" s="72">
        <v>809</v>
      </c>
      <c r="H22" s="94">
        <f aca="true" t="shared" si="1" ref="H22:H64">G22/F22*100%</f>
        <v>0.7497683039851715</v>
      </c>
    </row>
    <row r="23" spans="1:8" ht="12" customHeight="1">
      <c r="A23" s="113">
        <v>751</v>
      </c>
      <c r="B23" s="12"/>
      <c r="C23" s="12"/>
      <c r="D23" s="11"/>
      <c r="E23" s="16" t="s">
        <v>23</v>
      </c>
      <c r="F23" s="39">
        <v>1260</v>
      </c>
      <c r="G23" s="91">
        <v>0</v>
      </c>
      <c r="H23" s="99">
        <f t="shared" si="1"/>
        <v>0</v>
      </c>
    </row>
    <row r="24" spans="1:8" ht="12" customHeight="1">
      <c r="A24" s="118"/>
      <c r="B24" s="13"/>
      <c r="C24" s="13"/>
      <c r="D24" s="15"/>
      <c r="E24" s="26" t="s">
        <v>28</v>
      </c>
      <c r="F24" s="43"/>
      <c r="G24" s="92"/>
      <c r="H24" s="100" t="e">
        <f t="shared" si="1"/>
        <v>#DIV/0!</v>
      </c>
    </row>
    <row r="25" spans="1:8" ht="12" customHeight="1">
      <c r="A25" s="119"/>
      <c r="B25" s="117">
        <v>75101</v>
      </c>
      <c r="C25" s="28"/>
      <c r="D25" s="27"/>
      <c r="E25" s="31" t="s">
        <v>27</v>
      </c>
      <c r="F25" s="44">
        <v>1260</v>
      </c>
      <c r="G25" s="78">
        <v>0</v>
      </c>
      <c r="H25" s="101">
        <f t="shared" si="1"/>
        <v>0</v>
      </c>
    </row>
    <row r="26" spans="1:8" ht="12" customHeight="1">
      <c r="A26" s="115"/>
      <c r="B26" s="30"/>
      <c r="C26" s="29"/>
      <c r="D26" s="30"/>
      <c r="E26" s="32" t="s">
        <v>11</v>
      </c>
      <c r="F26" s="45"/>
      <c r="G26" s="79"/>
      <c r="H26" s="102" t="e">
        <f t="shared" si="1"/>
        <v>#DIV/0!</v>
      </c>
    </row>
    <row r="27" spans="1:8" ht="10.5" customHeight="1">
      <c r="A27" s="115"/>
      <c r="B27" s="36"/>
      <c r="C27" s="20"/>
      <c r="D27" s="21">
        <v>4010</v>
      </c>
      <c r="E27" s="22" t="s">
        <v>46</v>
      </c>
      <c r="F27" s="41">
        <v>1053</v>
      </c>
      <c r="G27" s="72">
        <v>0</v>
      </c>
      <c r="H27" s="94">
        <f t="shared" si="1"/>
        <v>0</v>
      </c>
    </row>
    <row r="28" spans="1:8" ht="10.5" customHeight="1">
      <c r="A28" s="115"/>
      <c r="B28" s="36"/>
      <c r="C28" s="20"/>
      <c r="D28" s="21">
        <v>4110</v>
      </c>
      <c r="E28" s="22" t="s">
        <v>12</v>
      </c>
      <c r="F28" s="41">
        <v>181</v>
      </c>
      <c r="G28" s="72">
        <v>0</v>
      </c>
      <c r="H28" s="94">
        <f t="shared" si="1"/>
        <v>0</v>
      </c>
    </row>
    <row r="29" spans="1:8" ht="10.5" customHeight="1">
      <c r="A29" s="38"/>
      <c r="B29" s="36"/>
      <c r="C29" s="20"/>
      <c r="D29" s="21">
        <v>4120</v>
      </c>
      <c r="E29" s="22" t="s">
        <v>29</v>
      </c>
      <c r="F29" s="41">
        <v>26</v>
      </c>
      <c r="G29" s="72">
        <v>0</v>
      </c>
      <c r="H29" s="94">
        <f t="shared" si="1"/>
        <v>0</v>
      </c>
    </row>
    <row r="30" spans="1:8" ht="12" customHeight="1">
      <c r="A30" s="113">
        <v>852</v>
      </c>
      <c r="B30" s="12"/>
      <c r="C30" s="12"/>
      <c r="D30" s="11"/>
      <c r="E30" s="16" t="s">
        <v>45</v>
      </c>
      <c r="F30" s="39">
        <v>2726607</v>
      </c>
      <c r="G30" s="74">
        <f>SUM(G62,G59,G55,G31)</f>
        <v>1183273.15</v>
      </c>
      <c r="H30" s="103">
        <f t="shared" si="1"/>
        <v>0.43397275441601957</v>
      </c>
    </row>
    <row r="31" spans="1:8" ht="12" customHeight="1">
      <c r="A31" s="119"/>
      <c r="B31" s="120">
        <v>85212</v>
      </c>
      <c r="C31" s="52"/>
      <c r="D31" s="53"/>
      <c r="E31" s="54" t="s">
        <v>19</v>
      </c>
      <c r="F31" s="55">
        <v>2660800</v>
      </c>
      <c r="G31" s="88">
        <f>SUM(G34:G54)</f>
        <v>1153686.19</v>
      </c>
      <c r="H31" s="104">
        <f t="shared" si="1"/>
        <v>0.4335862109140108</v>
      </c>
    </row>
    <row r="32" spans="1:8" ht="12" customHeight="1">
      <c r="A32" s="115"/>
      <c r="B32" s="57"/>
      <c r="C32" s="56"/>
      <c r="D32" s="57"/>
      <c r="E32" s="58" t="s">
        <v>9</v>
      </c>
      <c r="F32" s="59"/>
      <c r="G32" s="89"/>
      <c r="H32" s="105" t="e">
        <f t="shared" si="1"/>
        <v>#DIV/0!</v>
      </c>
    </row>
    <row r="33" spans="1:8" ht="12" customHeight="1">
      <c r="A33" s="122"/>
      <c r="B33" s="61"/>
      <c r="C33" s="60"/>
      <c r="D33" s="61"/>
      <c r="E33" s="62" t="s">
        <v>0</v>
      </c>
      <c r="F33" s="63"/>
      <c r="G33" s="75"/>
      <c r="H33" s="64"/>
    </row>
    <row r="34" spans="1:8" ht="10.5" customHeight="1">
      <c r="A34" s="115"/>
      <c r="B34" s="36"/>
      <c r="C34" s="6"/>
      <c r="D34" s="47">
        <v>3020</v>
      </c>
      <c r="E34" s="25" t="s">
        <v>10</v>
      </c>
      <c r="F34" s="51">
        <v>430</v>
      </c>
      <c r="G34" s="73">
        <v>100</v>
      </c>
      <c r="H34" s="106">
        <f t="shared" si="1"/>
        <v>0.23255813953488372</v>
      </c>
    </row>
    <row r="35" spans="1:8" ht="12" customHeight="1">
      <c r="A35" s="115"/>
      <c r="B35" s="36"/>
      <c r="C35" s="4"/>
      <c r="D35" s="23">
        <v>3110</v>
      </c>
      <c r="E35" s="24" t="s">
        <v>13</v>
      </c>
      <c r="F35" s="42">
        <v>2567521</v>
      </c>
      <c r="G35" s="72">
        <v>1119233.81</v>
      </c>
      <c r="H35" s="94">
        <f t="shared" si="1"/>
        <v>0.4359200216862881</v>
      </c>
    </row>
    <row r="36" spans="1:8" ht="10.5" customHeight="1">
      <c r="A36" s="115"/>
      <c r="B36" s="36"/>
      <c r="C36" s="20"/>
      <c r="D36" s="21">
        <v>4010</v>
      </c>
      <c r="E36" s="22" t="s">
        <v>46</v>
      </c>
      <c r="F36" s="41">
        <v>35860</v>
      </c>
      <c r="G36" s="72">
        <v>15967</v>
      </c>
      <c r="H36" s="94">
        <f t="shared" si="1"/>
        <v>0.44525934188510874</v>
      </c>
    </row>
    <row r="37" spans="1:8" ht="10.5" customHeight="1">
      <c r="A37" s="115"/>
      <c r="B37" s="36"/>
      <c r="C37" s="20"/>
      <c r="D37" s="21">
        <v>4040</v>
      </c>
      <c r="E37" s="22" t="s">
        <v>34</v>
      </c>
      <c r="F37" s="41">
        <v>1740</v>
      </c>
      <c r="G37" s="72">
        <v>1735.63</v>
      </c>
      <c r="H37" s="94">
        <f t="shared" si="1"/>
        <v>0.9974885057471266</v>
      </c>
    </row>
    <row r="38" spans="1:8" ht="10.5" customHeight="1">
      <c r="A38" s="115"/>
      <c r="B38" s="36"/>
      <c r="C38" s="20"/>
      <c r="D38" s="21">
        <v>4110</v>
      </c>
      <c r="E38" s="22" t="s">
        <v>12</v>
      </c>
      <c r="F38" s="41">
        <v>23230</v>
      </c>
      <c r="G38" s="72">
        <v>11367.99</v>
      </c>
      <c r="H38" s="94">
        <f t="shared" si="1"/>
        <v>0.48936676711149374</v>
      </c>
    </row>
    <row r="39" spans="1:8" ht="10.5" customHeight="1">
      <c r="A39" s="115"/>
      <c r="B39" s="36"/>
      <c r="C39" s="20"/>
      <c r="D39" s="21">
        <v>4120</v>
      </c>
      <c r="E39" s="22" t="s">
        <v>29</v>
      </c>
      <c r="F39" s="41">
        <v>920</v>
      </c>
      <c r="G39" s="72">
        <v>433.71</v>
      </c>
      <c r="H39" s="94">
        <f t="shared" si="1"/>
        <v>0.47142391304347825</v>
      </c>
    </row>
    <row r="40" spans="1:8" ht="10.5" customHeight="1">
      <c r="A40" s="115"/>
      <c r="B40" s="36"/>
      <c r="C40" s="20"/>
      <c r="D40" s="21">
        <v>4170</v>
      </c>
      <c r="E40" s="22" t="s">
        <v>25</v>
      </c>
      <c r="F40" s="41">
        <v>540</v>
      </c>
      <c r="G40" s="72">
        <v>0</v>
      </c>
      <c r="H40" s="94">
        <f t="shared" si="1"/>
        <v>0</v>
      </c>
    </row>
    <row r="41" spans="1:8" ht="10.5" customHeight="1">
      <c r="A41" s="115"/>
      <c r="B41" s="36"/>
      <c r="C41" s="20"/>
      <c r="D41" s="21">
        <v>4210</v>
      </c>
      <c r="E41" s="22" t="s">
        <v>38</v>
      </c>
      <c r="F41" s="41">
        <v>3500</v>
      </c>
      <c r="G41" s="72">
        <v>1178.55</v>
      </c>
      <c r="H41" s="94">
        <f t="shared" si="1"/>
        <v>0.33672857142857143</v>
      </c>
    </row>
    <row r="42" spans="1:8" ht="10.5" customHeight="1">
      <c r="A42" s="115"/>
      <c r="B42" s="36"/>
      <c r="C42" s="20"/>
      <c r="D42" s="21">
        <v>4280</v>
      </c>
      <c r="E42" s="22" t="s">
        <v>8</v>
      </c>
      <c r="F42" s="41">
        <v>90</v>
      </c>
      <c r="G42" s="72">
        <v>90</v>
      </c>
      <c r="H42" s="94">
        <f t="shared" si="1"/>
        <v>1</v>
      </c>
    </row>
    <row r="43" spans="1:8" ht="10.5" customHeight="1">
      <c r="A43" s="115"/>
      <c r="B43" s="36"/>
      <c r="C43" s="20"/>
      <c r="D43" s="21">
        <v>4300</v>
      </c>
      <c r="E43" s="22" t="s">
        <v>26</v>
      </c>
      <c r="F43" s="41">
        <v>6425</v>
      </c>
      <c r="G43" s="72">
        <v>119.01</v>
      </c>
      <c r="H43" s="94">
        <f t="shared" si="1"/>
        <v>0.01852295719844358</v>
      </c>
    </row>
    <row r="44" spans="1:8" ht="12" customHeight="1">
      <c r="A44" s="115"/>
      <c r="B44" s="36"/>
      <c r="C44" s="4"/>
      <c r="D44" s="23">
        <v>4370</v>
      </c>
      <c r="E44" s="24" t="s">
        <v>7</v>
      </c>
      <c r="F44" s="83">
        <v>600</v>
      </c>
      <c r="G44" s="86">
        <v>499.65</v>
      </c>
      <c r="H44" s="97">
        <f t="shared" si="1"/>
        <v>0.83275</v>
      </c>
    </row>
    <row r="45" spans="1:8" ht="12" customHeight="1">
      <c r="A45" s="115"/>
      <c r="B45" s="36"/>
      <c r="C45" s="6"/>
      <c r="D45" s="7"/>
      <c r="E45" s="25" t="s">
        <v>5</v>
      </c>
      <c r="F45" s="84"/>
      <c r="G45" s="87"/>
      <c r="H45" s="98" t="e">
        <f t="shared" si="1"/>
        <v>#DIV/0!</v>
      </c>
    </row>
    <row r="46" spans="1:8" ht="10.5" customHeight="1">
      <c r="A46" s="115"/>
      <c r="B46" s="36"/>
      <c r="C46" s="20"/>
      <c r="D46" s="21">
        <v>4410</v>
      </c>
      <c r="E46" s="22" t="s">
        <v>2</v>
      </c>
      <c r="F46" s="41">
        <v>600</v>
      </c>
      <c r="G46" s="72">
        <v>385.86</v>
      </c>
      <c r="H46" s="94">
        <f t="shared" si="1"/>
        <v>0.6431</v>
      </c>
    </row>
    <row r="47" spans="1:8" ht="10.5" customHeight="1">
      <c r="A47" s="115"/>
      <c r="B47" s="36"/>
      <c r="C47" s="20"/>
      <c r="D47" s="21">
        <v>4430</v>
      </c>
      <c r="E47" s="22" t="s">
        <v>1</v>
      </c>
      <c r="F47" s="41">
        <v>75</v>
      </c>
      <c r="G47" s="72">
        <v>75</v>
      </c>
      <c r="H47" s="94">
        <f t="shared" si="1"/>
        <v>1</v>
      </c>
    </row>
    <row r="48" spans="1:8" ht="10.5" customHeight="1">
      <c r="A48" s="115"/>
      <c r="B48" s="36"/>
      <c r="C48" s="20"/>
      <c r="D48" s="21">
        <v>4440</v>
      </c>
      <c r="E48" s="22" t="s">
        <v>6</v>
      </c>
      <c r="F48" s="41">
        <v>1190</v>
      </c>
      <c r="G48" s="72">
        <v>892.5</v>
      </c>
      <c r="H48" s="94">
        <f t="shared" si="1"/>
        <v>0.75</v>
      </c>
    </row>
    <row r="49" spans="1:8" ht="12" customHeight="1">
      <c r="A49" s="115"/>
      <c r="B49" s="36"/>
      <c r="C49" s="4"/>
      <c r="D49" s="23">
        <v>4700</v>
      </c>
      <c r="E49" s="24" t="s">
        <v>41</v>
      </c>
      <c r="F49" s="83">
        <v>900</v>
      </c>
      <c r="G49" s="86">
        <v>257.5</v>
      </c>
      <c r="H49" s="97">
        <f t="shared" si="1"/>
        <v>0.2861111111111111</v>
      </c>
    </row>
    <row r="50" spans="1:8" ht="12" customHeight="1">
      <c r="A50" s="115"/>
      <c r="B50" s="36"/>
      <c r="C50" s="6"/>
      <c r="D50" s="7"/>
      <c r="E50" s="25" t="s">
        <v>15</v>
      </c>
      <c r="F50" s="84"/>
      <c r="G50" s="87"/>
      <c r="H50" s="98" t="e">
        <f t="shared" si="1"/>
        <v>#DIV/0!</v>
      </c>
    </row>
    <row r="51" spans="1:8" ht="12" customHeight="1">
      <c r="A51" s="115"/>
      <c r="B51" s="36"/>
      <c r="C51" s="4"/>
      <c r="D51" s="23">
        <v>4740</v>
      </c>
      <c r="E51" s="24" t="s">
        <v>4</v>
      </c>
      <c r="F51" s="83">
        <v>6599</v>
      </c>
      <c r="G51" s="86">
        <v>123.88</v>
      </c>
      <c r="H51" s="97">
        <f t="shared" si="1"/>
        <v>0.018772541294135473</v>
      </c>
    </row>
    <row r="52" spans="1:8" ht="12" customHeight="1">
      <c r="A52" s="115"/>
      <c r="B52" s="36"/>
      <c r="C52" s="6"/>
      <c r="D52" s="7"/>
      <c r="E52" s="25" t="s">
        <v>17</v>
      </c>
      <c r="F52" s="84"/>
      <c r="G52" s="87"/>
      <c r="H52" s="98" t="e">
        <f t="shared" si="1"/>
        <v>#DIV/0!</v>
      </c>
    </row>
    <row r="53" spans="1:8" ht="12" customHeight="1">
      <c r="A53" s="115"/>
      <c r="B53" s="36"/>
      <c r="C53" s="4"/>
      <c r="D53" s="23">
        <v>4750</v>
      </c>
      <c r="E53" s="24" t="s">
        <v>30</v>
      </c>
      <c r="F53" s="83">
        <v>10580</v>
      </c>
      <c r="G53" s="86">
        <v>1226.1</v>
      </c>
      <c r="H53" s="97">
        <f t="shared" si="1"/>
        <v>0.11588846880907372</v>
      </c>
    </row>
    <row r="54" spans="1:8" ht="12" customHeight="1">
      <c r="A54" s="115"/>
      <c r="B54" s="36"/>
      <c r="C54" s="5"/>
      <c r="D54" s="36"/>
      <c r="E54" s="67" t="s">
        <v>40</v>
      </c>
      <c r="F54" s="85"/>
      <c r="G54" s="87"/>
      <c r="H54" s="98" t="e">
        <f t="shared" si="1"/>
        <v>#DIV/0!</v>
      </c>
    </row>
    <row r="55" spans="1:8" ht="12" customHeight="1">
      <c r="A55" s="115"/>
      <c r="B55" s="121">
        <v>85213</v>
      </c>
      <c r="C55" s="50"/>
      <c r="D55" s="48"/>
      <c r="E55" s="68" t="s">
        <v>24</v>
      </c>
      <c r="F55" s="65">
        <v>6200</v>
      </c>
      <c r="G55" s="80">
        <f>G58</f>
        <v>2010.46</v>
      </c>
      <c r="H55" s="101">
        <f t="shared" si="1"/>
        <v>0.32426774193548386</v>
      </c>
    </row>
    <row r="56" spans="1:8" ht="12" customHeight="1">
      <c r="A56" s="115"/>
      <c r="B56" s="49"/>
      <c r="C56" s="37"/>
      <c r="D56" s="49"/>
      <c r="E56" s="69" t="s">
        <v>21</v>
      </c>
      <c r="F56" s="66"/>
      <c r="G56" s="81"/>
      <c r="H56" s="107" t="e">
        <f t="shared" si="1"/>
        <v>#DIV/0!</v>
      </c>
    </row>
    <row r="57" spans="1:8" ht="12" customHeight="1">
      <c r="A57" s="122"/>
      <c r="B57" s="109"/>
      <c r="C57" s="61"/>
      <c r="D57" s="109"/>
      <c r="E57" s="110" t="s">
        <v>14</v>
      </c>
      <c r="F57" s="111"/>
      <c r="G57" s="82"/>
      <c r="H57" s="102" t="e">
        <f t="shared" si="1"/>
        <v>#DIV/0!</v>
      </c>
    </row>
    <row r="58" spans="1:8" ht="10.5" customHeight="1">
      <c r="A58" s="115"/>
      <c r="B58" s="36"/>
      <c r="C58" s="20"/>
      <c r="D58" s="21">
        <v>4130</v>
      </c>
      <c r="E58" s="22" t="s">
        <v>32</v>
      </c>
      <c r="F58" s="41">
        <v>6200</v>
      </c>
      <c r="G58" s="72">
        <v>2010.46</v>
      </c>
      <c r="H58" s="94">
        <f t="shared" si="1"/>
        <v>0.32426774193548386</v>
      </c>
    </row>
    <row r="59" spans="1:8" ht="12" customHeight="1">
      <c r="A59" s="115"/>
      <c r="B59" s="117">
        <v>85214</v>
      </c>
      <c r="C59" s="28"/>
      <c r="D59" s="27"/>
      <c r="E59" s="31" t="s">
        <v>16</v>
      </c>
      <c r="F59" s="44">
        <v>58215</v>
      </c>
      <c r="G59" s="78">
        <f>G61</f>
        <v>26184.5</v>
      </c>
      <c r="H59" s="101">
        <f t="shared" si="1"/>
        <v>0.449789573134072</v>
      </c>
    </row>
    <row r="60" spans="1:8" ht="12" customHeight="1">
      <c r="A60" s="115"/>
      <c r="B60" s="30"/>
      <c r="C60" s="29"/>
      <c r="D60" s="30"/>
      <c r="E60" s="32" t="s">
        <v>44</v>
      </c>
      <c r="F60" s="45"/>
      <c r="G60" s="79"/>
      <c r="H60" s="102" t="e">
        <f t="shared" si="1"/>
        <v>#DIV/0!</v>
      </c>
    </row>
    <row r="61" spans="1:8" ht="10.5" customHeight="1">
      <c r="A61" s="115"/>
      <c r="B61" s="36"/>
      <c r="C61" s="20"/>
      <c r="D61" s="21">
        <v>3110</v>
      </c>
      <c r="E61" s="22" t="s">
        <v>13</v>
      </c>
      <c r="F61" s="41">
        <v>58215</v>
      </c>
      <c r="G61" s="72">
        <v>26184.5</v>
      </c>
      <c r="H61" s="94">
        <f t="shared" si="1"/>
        <v>0.449789573134072</v>
      </c>
    </row>
    <row r="62" spans="1:8" ht="10.5" customHeight="1">
      <c r="A62" s="115"/>
      <c r="B62" s="116">
        <v>85278</v>
      </c>
      <c r="C62" s="17"/>
      <c r="D62" s="18"/>
      <c r="E62" s="19" t="s">
        <v>37</v>
      </c>
      <c r="F62" s="40">
        <v>1392</v>
      </c>
      <c r="G62" s="71">
        <v>1392</v>
      </c>
      <c r="H62" s="96">
        <f t="shared" si="1"/>
        <v>1</v>
      </c>
    </row>
    <row r="63" spans="1:8" ht="10.5" customHeight="1">
      <c r="A63" s="38"/>
      <c r="B63" s="36"/>
      <c r="C63" s="20"/>
      <c r="D63" s="21">
        <v>3110</v>
      </c>
      <c r="E63" s="22" t="s">
        <v>13</v>
      </c>
      <c r="F63" s="41">
        <v>1392</v>
      </c>
      <c r="G63" s="72">
        <v>1392</v>
      </c>
      <c r="H63" s="94">
        <f t="shared" si="1"/>
        <v>1</v>
      </c>
    </row>
    <row r="64" spans="5:8" ht="12" customHeight="1">
      <c r="E64" s="35" t="s">
        <v>31</v>
      </c>
      <c r="F64" s="46">
        <v>2960410</v>
      </c>
      <c r="G64" s="76">
        <f>SUM(G30,G23,G16,G6)</f>
        <v>1387931.45</v>
      </c>
      <c r="H64" s="108">
        <f t="shared" si="1"/>
        <v>0.46883082073091226</v>
      </c>
    </row>
    <row r="65" spans="6:8" ht="12" customHeight="1">
      <c r="F65" s="33"/>
      <c r="G65" s="33"/>
      <c r="H65" s="33"/>
    </row>
    <row r="66" spans="1:2" ht="12.75" customHeight="1">
      <c r="A66" s="1" t="s">
        <v>20</v>
      </c>
      <c r="B66" s="34">
        <v>2</v>
      </c>
    </row>
  </sheetData>
  <sheetProtection/>
  <mergeCells count="27">
    <mergeCell ref="H4:H5"/>
    <mergeCell ref="G4:G5"/>
    <mergeCell ref="H44:H45"/>
    <mergeCell ref="G14:G15"/>
    <mergeCell ref="H14:H15"/>
    <mergeCell ref="G23:G24"/>
    <mergeCell ref="H23:H24"/>
    <mergeCell ref="H49:H50"/>
    <mergeCell ref="G51:G52"/>
    <mergeCell ref="H51:H52"/>
    <mergeCell ref="G53:G54"/>
    <mergeCell ref="H53:H54"/>
    <mergeCell ref="G25:G26"/>
    <mergeCell ref="H25:H26"/>
    <mergeCell ref="G31:G32"/>
    <mergeCell ref="H31:H32"/>
    <mergeCell ref="G44:G45"/>
    <mergeCell ref="G59:G60"/>
    <mergeCell ref="H59:H60"/>
    <mergeCell ref="G55:G57"/>
    <mergeCell ref="H55:H57"/>
    <mergeCell ref="F14:F15"/>
    <mergeCell ref="F44:F45"/>
    <mergeCell ref="F49:F50"/>
    <mergeCell ref="F51:F52"/>
    <mergeCell ref="F53:F54"/>
    <mergeCell ref="G49:G5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2007-08-30T07:20:52Z</cp:lastPrinted>
  <dcterms:modified xsi:type="dcterms:W3CDTF">2007-08-30T07:20:56Z</dcterms:modified>
  <cp:category/>
  <cp:version/>
  <cp:contentType/>
  <cp:contentStatus/>
</cp:coreProperties>
</file>